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7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9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10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ea Medica\Desktop\ARCHIVOS TRASPARENCIA\INFORME 2026\INFORMES MENSUALES\"/>
    </mc:Choice>
  </mc:AlternateContent>
  <bookViews>
    <workbookView xWindow="0" yWindow="0" windowWidth="14565" windowHeight="12225" firstSheet="2" activeTab="3"/>
  </bookViews>
  <sheets>
    <sheet name="NUTRICION" sheetId="10" r:id="rId1"/>
    <sheet name="PODOLOGIA" sheetId="9" r:id="rId2"/>
    <sheet name="PSICOLOGIA" sheetId="11" r:id="rId3"/>
    <sheet name="ODONTOLOGIA" sheetId="1" r:id="rId4"/>
    <sheet name="LABORATORIO" sheetId="2" r:id="rId5"/>
    <sheet name="DRA. ADELA" sheetId="8" r:id="rId6"/>
    <sheet name="MEDICINA GENERAL" sheetId="3" r:id="rId7"/>
    <sheet name="REHABILITACION" sheetId="7" r:id="rId8"/>
    <sheet name="FERIAS DE LA SALUD" sheetId="12" r:id="rId9"/>
    <sheet name="APOYOS" sheetId="13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8" i="2" l="1"/>
  <c r="O8" i="11" l="1"/>
  <c r="O9" i="11"/>
  <c r="O10" i="11"/>
  <c r="O11" i="11"/>
  <c r="O12" i="11"/>
  <c r="O13" i="11"/>
  <c r="O32" i="8"/>
  <c r="O24" i="3"/>
  <c r="O25" i="3"/>
  <c r="O26" i="3"/>
  <c r="O27" i="3"/>
  <c r="O28" i="3"/>
  <c r="O29" i="3"/>
  <c r="O30" i="3"/>
  <c r="O32" i="3"/>
  <c r="O50" i="3" l="1"/>
  <c r="AD20" i="7" l="1"/>
  <c r="AD19" i="7"/>
  <c r="E14" i="8" l="1"/>
  <c r="E14" i="3"/>
  <c r="O19" i="7"/>
  <c r="AE19" i="7"/>
  <c r="AF19" i="7"/>
  <c r="AG19" i="7"/>
  <c r="AH19" i="7"/>
  <c r="AI19" i="7"/>
  <c r="AJ19" i="7"/>
  <c r="AK19" i="7"/>
  <c r="AL19" i="7"/>
  <c r="AE20" i="7"/>
  <c r="AF20" i="7"/>
  <c r="AG20" i="7"/>
  <c r="AH20" i="7"/>
  <c r="AI20" i="7"/>
  <c r="AJ20" i="7"/>
  <c r="AK20" i="7"/>
  <c r="AL20" i="7"/>
  <c r="AL12" i="9" l="1"/>
  <c r="AK12" i="9"/>
  <c r="AJ12" i="9"/>
  <c r="AI12" i="9"/>
  <c r="AH12" i="9"/>
  <c r="AG12" i="9"/>
  <c r="AF12" i="9"/>
  <c r="AE12" i="9"/>
  <c r="AD12" i="9"/>
  <c r="AB12" i="9"/>
  <c r="AA12" i="9"/>
  <c r="AM12" i="9" s="1"/>
  <c r="AL11" i="9"/>
  <c r="AK11" i="9"/>
  <c r="AJ11" i="9"/>
  <c r="AI11" i="9"/>
  <c r="AH11" i="9"/>
  <c r="AG11" i="9"/>
  <c r="AF11" i="9"/>
  <c r="AE11" i="9"/>
  <c r="AD11" i="9"/>
  <c r="AB11" i="9"/>
  <c r="AM11" i="9" s="1"/>
  <c r="AA11" i="9"/>
  <c r="AL5" i="9"/>
  <c r="AK5" i="9"/>
  <c r="AJ5" i="9"/>
  <c r="AI5" i="9"/>
  <c r="AH5" i="9"/>
  <c r="AG5" i="9"/>
  <c r="AF5" i="9"/>
  <c r="AE5" i="9"/>
  <c r="AD5" i="9"/>
  <c r="AB5" i="9"/>
  <c r="AM5" i="9" s="1"/>
  <c r="AA5" i="9"/>
  <c r="O16" i="9"/>
  <c r="N13" i="9"/>
  <c r="M13" i="9"/>
  <c r="L13" i="9"/>
  <c r="K13" i="9"/>
  <c r="J13" i="9"/>
  <c r="I13" i="9"/>
  <c r="H13" i="9"/>
  <c r="G13" i="9"/>
  <c r="F13" i="9"/>
  <c r="E13" i="9"/>
  <c r="D13" i="9"/>
  <c r="C13" i="9"/>
  <c r="O12" i="9"/>
  <c r="O10" i="9"/>
  <c r="O9" i="9"/>
  <c r="O8" i="9"/>
  <c r="O7" i="9"/>
  <c r="O6" i="9"/>
  <c r="O5" i="9"/>
  <c r="O13" i="9" l="1"/>
  <c r="E14" i="13"/>
  <c r="C34" i="1" l="1"/>
  <c r="D34" i="1"/>
  <c r="F34" i="1"/>
  <c r="G34" i="1"/>
  <c r="H34" i="1"/>
  <c r="I34" i="1"/>
  <c r="J34" i="1"/>
  <c r="K34" i="1"/>
  <c r="L34" i="1"/>
  <c r="M34" i="1"/>
  <c r="N34" i="1"/>
  <c r="O34" i="1" l="1"/>
  <c r="E41" i="13" l="1"/>
  <c r="AM17" i="13" l="1"/>
  <c r="AL17" i="13"/>
  <c r="AK17" i="13"/>
  <c r="AJ17" i="13"/>
  <c r="AI17" i="13"/>
  <c r="AH17" i="13"/>
  <c r="AG17" i="13"/>
  <c r="AF17" i="13"/>
  <c r="AE17" i="13"/>
  <c r="AC17" i="13"/>
  <c r="AB17" i="13"/>
  <c r="N41" i="13"/>
  <c r="M41" i="13"/>
  <c r="L41" i="13"/>
  <c r="K41" i="13"/>
  <c r="J41" i="13"/>
  <c r="I41" i="13"/>
  <c r="H41" i="13"/>
  <c r="G41" i="13"/>
  <c r="F41" i="13"/>
  <c r="D41" i="13"/>
  <c r="C41" i="13"/>
  <c r="O40" i="13"/>
  <c r="O39" i="13"/>
  <c r="O38" i="13"/>
  <c r="O37" i="13"/>
  <c r="O36" i="13"/>
  <c r="O35" i="13"/>
  <c r="O34" i="13"/>
  <c r="O33" i="13"/>
  <c r="AA19" i="1"/>
  <c r="AB19" i="1"/>
  <c r="AC19" i="1"/>
  <c r="AD19" i="1"/>
  <c r="AE19" i="1"/>
  <c r="AA20" i="1"/>
  <c r="AB20" i="1"/>
  <c r="AC20" i="1"/>
  <c r="AD20" i="1"/>
  <c r="AE20" i="1"/>
  <c r="O41" i="13" l="1"/>
  <c r="N49" i="8"/>
  <c r="M49" i="8"/>
  <c r="L49" i="8"/>
  <c r="K49" i="8"/>
  <c r="J49" i="8"/>
  <c r="I49" i="8"/>
  <c r="H49" i="8"/>
  <c r="G49" i="8"/>
  <c r="F49" i="8"/>
  <c r="D49" i="8"/>
  <c r="C49" i="8"/>
  <c r="O48" i="8"/>
  <c r="O47" i="8"/>
  <c r="O46" i="8"/>
  <c r="O45" i="8"/>
  <c r="O42" i="8"/>
  <c r="O41" i="8"/>
  <c r="O49" i="8" l="1"/>
  <c r="AM11" i="11"/>
  <c r="O29" i="8" l="1"/>
  <c r="O64" i="3" l="1"/>
  <c r="AN26" i="12"/>
  <c r="AN22" i="12"/>
  <c r="O22" i="10"/>
  <c r="AK17" i="10"/>
  <c r="AH17" i="10"/>
  <c r="AG17" i="10"/>
  <c r="AF17" i="10"/>
  <c r="AE17" i="10"/>
  <c r="AD17" i="10"/>
  <c r="AL17" i="10"/>
  <c r="AJ17" i="10"/>
  <c r="AI17" i="10"/>
  <c r="AB17" i="10"/>
  <c r="AA17" i="10"/>
  <c r="O19" i="13"/>
  <c r="O20" i="13"/>
  <c r="O21" i="13"/>
  <c r="O22" i="13"/>
  <c r="O23" i="13"/>
  <c r="O24" i="13"/>
  <c r="O25" i="13"/>
  <c r="O26" i="13"/>
  <c r="C27" i="13"/>
  <c r="AB12" i="13" s="1"/>
  <c r="D27" i="13"/>
  <c r="AC12" i="13" s="1"/>
  <c r="E27" i="13"/>
  <c r="AD12" i="13" s="1"/>
  <c r="F27" i="13"/>
  <c r="G27" i="13"/>
  <c r="H27" i="13"/>
  <c r="I27" i="13"/>
  <c r="J27" i="13"/>
  <c r="AI12" i="13" s="1"/>
  <c r="K27" i="13"/>
  <c r="AJ12" i="13" s="1"/>
  <c r="L27" i="13"/>
  <c r="AK12" i="13" s="1"/>
  <c r="M27" i="13"/>
  <c r="AL12" i="13" s="1"/>
  <c r="N27" i="13"/>
  <c r="AM12" i="13" s="1"/>
  <c r="N14" i="13"/>
  <c r="AM6" i="13" s="1"/>
  <c r="M14" i="13"/>
  <c r="AL6" i="13" s="1"/>
  <c r="L14" i="13"/>
  <c r="AK6" i="13" s="1"/>
  <c r="K14" i="13"/>
  <c r="AJ6" i="13" s="1"/>
  <c r="J14" i="13"/>
  <c r="AI6" i="13" s="1"/>
  <c r="I14" i="13"/>
  <c r="AH6" i="13" s="1"/>
  <c r="H14" i="13"/>
  <c r="AG6" i="13" s="1"/>
  <c r="G14" i="13"/>
  <c r="AF6" i="13" s="1"/>
  <c r="F14" i="13"/>
  <c r="AD6" i="13"/>
  <c r="D14" i="13"/>
  <c r="AC6" i="13" s="1"/>
  <c r="C14" i="13"/>
  <c r="AB6" i="13" s="1"/>
  <c r="O13" i="13"/>
  <c r="AH12" i="13"/>
  <c r="AG12" i="13"/>
  <c r="AF12" i="13"/>
  <c r="AE12" i="13"/>
  <c r="O12" i="13"/>
  <c r="O11" i="13"/>
  <c r="O10" i="13"/>
  <c r="O9" i="13"/>
  <c r="O8" i="13"/>
  <c r="O7" i="13"/>
  <c r="AE6" i="13"/>
  <c r="O6" i="13"/>
  <c r="O27" i="13" l="1"/>
  <c r="AM17" i="10"/>
  <c r="AN12" i="13"/>
  <c r="O14" i="13"/>
  <c r="AN6" i="13"/>
  <c r="C27" i="12"/>
  <c r="C14" i="12"/>
  <c r="AE17" i="12" l="1"/>
  <c r="AF17" i="12"/>
  <c r="AG17" i="12"/>
  <c r="AH17" i="12"/>
  <c r="AI17" i="12"/>
  <c r="AJ17" i="12"/>
  <c r="AK17" i="12"/>
  <c r="AL17" i="12"/>
  <c r="AM17" i="12"/>
  <c r="AE12" i="12"/>
  <c r="AF12" i="12"/>
  <c r="AG12" i="12"/>
  <c r="AH12" i="12"/>
  <c r="AI12" i="12"/>
  <c r="AJ12" i="12"/>
  <c r="AK12" i="12"/>
  <c r="AL12" i="12"/>
  <c r="AM12" i="12"/>
  <c r="AB12" i="12"/>
  <c r="AE6" i="12"/>
  <c r="AF6" i="12"/>
  <c r="AG6" i="12"/>
  <c r="AH6" i="12"/>
  <c r="AI6" i="12"/>
  <c r="AJ6" i="12"/>
  <c r="AK6" i="12"/>
  <c r="AL6" i="12"/>
  <c r="AM6" i="12"/>
  <c r="AB6" i="12"/>
  <c r="N40" i="12" l="1"/>
  <c r="M40" i="12"/>
  <c r="L40" i="12"/>
  <c r="K40" i="12"/>
  <c r="J40" i="12"/>
  <c r="I40" i="12"/>
  <c r="H40" i="12"/>
  <c r="G40" i="12"/>
  <c r="F40" i="12"/>
  <c r="E40" i="12"/>
  <c r="AD17" i="12" s="1"/>
  <c r="D40" i="12"/>
  <c r="AC17" i="12" s="1"/>
  <c r="C40" i="12"/>
  <c r="AB17" i="12" s="1"/>
  <c r="O39" i="12"/>
  <c r="O38" i="12"/>
  <c r="O37" i="12"/>
  <c r="O36" i="12"/>
  <c r="O35" i="12"/>
  <c r="O34" i="12"/>
  <c r="O33" i="12"/>
  <c r="O32" i="12"/>
  <c r="N27" i="12"/>
  <c r="M27" i="12"/>
  <c r="L27" i="12"/>
  <c r="K27" i="12"/>
  <c r="J27" i="12"/>
  <c r="I27" i="12"/>
  <c r="H27" i="12"/>
  <c r="G27" i="12"/>
  <c r="F27" i="12"/>
  <c r="E27" i="12"/>
  <c r="AD12" i="12" s="1"/>
  <c r="D27" i="12"/>
  <c r="AC12" i="12" s="1"/>
  <c r="O26" i="12"/>
  <c r="O25" i="12"/>
  <c r="O24" i="12"/>
  <c r="O23" i="12"/>
  <c r="O22" i="12"/>
  <c r="O21" i="12"/>
  <c r="O20" i="12"/>
  <c r="O19" i="12"/>
  <c r="N14" i="12"/>
  <c r="M14" i="12"/>
  <c r="L14" i="12"/>
  <c r="K14" i="12"/>
  <c r="J14" i="12"/>
  <c r="I14" i="12"/>
  <c r="H14" i="12"/>
  <c r="G14" i="12"/>
  <c r="F14" i="12"/>
  <c r="E14" i="12"/>
  <c r="D14" i="12"/>
  <c r="AC6" i="12" s="1"/>
  <c r="O13" i="12"/>
  <c r="O12" i="12"/>
  <c r="O11" i="12"/>
  <c r="O10" i="12"/>
  <c r="O9" i="12"/>
  <c r="O8" i="12"/>
  <c r="O7" i="12"/>
  <c r="O6" i="12"/>
  <c r="AN6" i="12" l="1"/>
  <c r="O40" i="12"/>
  <c r="O14" i="12"/>
  <c r="O27" i="12"/>
  <c r="AN12" i="12"/>
  <c r="AC21" i="7"/>
  <c r="AD21" i="7"/>
  <c r="AD22" i="7"/>
  <c r="AD24" i="7"/>
  <c r="AD25" i="7"/>
  <c r="AE21" i="7"/>
  <c r="AF21" i="7"/>
  <c r="AG21" i="7"/>
  <c r="AH21" i="7"/>
  <c r="AI21" i="7"/>
  <c r="AJ21" i="7"/>
  <c r="AK21" i="7"/>
  <c r="AL21" i="7"/>
  <c r="AM21" i="7"/>
  <c r="AN17" i="12" l="1"/>
  <c r="D54" i="1"/>
  <c r="C54" i="1"/>
  <c r="O36" i="8"/>
  <c r="N71" i="2" l="1"/>
  <c r="M71" i="2"/>
  <c r="L71" i="2"/>
  <c r="K71" i="2"/>
  <c r="J71" i="2"/>
  <c r="I71" i="2"/>
  <c r="H71" i="2"/>
  <c r="G71" i="2"/>
  <c r="F71" i="2"/>
  <c r="E71" i="2"/>
  <c r="D71" i="2"/>
  <c r="C71" i="2"/>
  <c r="O70" i="2"/>
  <c r="O71" i="2" s="1"/>
  <c r="O69" i="2"/>
  <c r="N65" i="2"/>
  <c r="M65" i="2"/>
  <c r="L65" i="2"/>
  <c r="K65" i="2"/>
  <c r="J65" i="2"/>
  <c r="I65" i="2"/>
  <c r="H65" i="2"/>
  <c r="G65" i="2"/>
  <c r="F65" i="2"/>
  <c r="E65" i="2"/>
  <c r="D65" i="2"/>
  <c r="C65" i="2"/>
  <c r="O64" i="2"/>
  <c r="O65" i="2" s="1"/>
  <c r="O52" i="1"/>
  <c r="N54" i="1"/>
  <c r="M54" i="1"/>
  <c r="L54" i="1"/>
  <c r="K54" i="1"/>
  <c r="J54" i="1"/>
  <c r="I54" i="1"/>
  <c r="H54" i="1"/>
  <c r="G54" i="1"/>
  <c r="F54" i="1"/>
  <c r="O53" i="1"/>
  <c r="N48" i="1"/>
  <c r="M48" i="1"/>
  <c r="L48" i="1"/>
  <c r="K48" i="1"/>
  <c r="J48" i="1"/>
  <c r="I48" i="1"/>
  <c r="H48" i="1"/>
  <c r="G48" i="1"/>
  <c r="F48" i="1"/>
  <c r="D48" i="1"/>
  <c r="C48" i="1"/>
  <c r="O47" i="1"/>
  <c r="O48" i="1" s="1"/>
  <c r="O54" i="1" l="1"/>
  <c r="O17" i="11"/>
  <c r="N14" i="11"/>
  <c r="M14" i="11"/>
  <c r="L14" i="11"/>
  <c r="AJ5" i="11" s="1"/>
  <c r="K14" i="11"/>
  <c r="AI5" i="11" s="1"/>
  <c r="J14" i="11"/>
  <c r="I14" i="11"/>
  <c r="H14" i="11"/>
  <c r="G14" i="11"/>
  <c r="AE5" i="11" s="1"/>
  <c r="F14" i="11"/>
  <c r="AD5" i="11" s="1"/>
  <c r="E14" i="11"/>
  <c r="D14" i="11"/>
  <c r="AB5" i="11" s="1"/>
  <c r="C14" i="11"/>
  <c r="AA5" i="11" s="1"/>
  <c r="AL12" i="11"/>
  <c r="AK12" i="11"/>
  <c r="AJ12" i="11"/>
  <c r="AI12" i="11"/>
  <c r="AH12" i="11"/>
  <c r="AG12" i="11"/>
  <c r="AF12" i="11"/>
  <c r="AE12" i="11"/>
  <c r="AD12" i="11"/>
  <c r="AC12" i="11"/>
  <c r="AB12" i="11"/>
  <c r="AA12" i="11"/>
  <c r="AL11" i="11"/>
  <c r="AK11" i="11"/>
  <c r="AJ11" i="11"/>
  <c r="AI11" i="11"/>
  <c r="AH11" i="11"/>
  <c r="AG11" i="11"/>
  <c r="AF11" i="11"/>
  <c r="AE11" i="11"/>
  <c r="AD11" i="11"/>
  <c r="AB11" i="11"/>
  <c r="AA11" i="11"/>
  <c r="O7" i="11"/>
  <c r="O6" i="11"/>
  <c r="AL5" i="11"/>
  <c r="AK5" i="11"/>
  <c r="AH5" i="11"/>
  <c r="AG5" i="11"/>
  <c r="AF5" i="11"/>
  <c r="O17" i="10"/>
  <c r="O16" i="10"/>
  <c r="N14" i="10"/>
  <c r="AL5" i="10" s="1"/>
  <c r="M14" i="10"/>
  <c r="AK5" i="10" s="1"/>
  <c r="L14" i="10"/>
  <c r="AJ5" i="10" s="1"/>
  <c r="K14" i="10"/>
  <c r="AI5" i="10" s="1"/>
  <c r="J14" i="10"/>
  <c r="AH5" i="10" s="1"/>
  <c r="I14" i="10"/>
  <c r="H14" i="10"/>
  <c r="AF5" i="10" s="1"/>
  <c r="G14" i="10"/>
  <c r="F14" i="10"/>
  <c r="D14" i="10"/>
  <c r="AB5" i="10" s="1"/>
  <c r="C14" i="10"/>
  <c r="AA5" i="10" s="1"/>
  <c r="O13" i="10"/>
  <c r="AL12" i="10"/>
  <c r="AK12" i="10"/>
  <c r="AJ12" i="10"/>
  <c r="AI12" i="10"/>
  <c r="AH12" i="10"/>
  <c r="AG12" i="10"/>
  <c r="AF12" i="10"/>
  <c r="AE12" i="10"/>
  <c r="AD12" i="10"/>
  <c r="AB12" i="10"/>
  <c r="AA12" i="10"/>
  <c r="O12" i="10"/>
  <c r="AL11" i="10"/>
  <c r="AK11" i="10"/>
  <c r="AJ11" i="10"/>
  <c r="AI11" i="10"/>
  <c r="AH11" i="10"/>
  <c r="AG11" i="10"/>
  <c r="AF11" i="10"/>
  <c r="AE11" i="10"/>
  <c r="AD11" i="10"/>
  <c r="AB11" i="10"/>
  <c r="AA11" i="10"/>
  <c r="O11" i="10"/>
  <c r="O10" i="10"/>
  <c r="O9" i="10"/>
  <c r="O8" i="10"/>
  <c r="O7" i="10"/>
  <c r="O6" i="10"/>
  <c r="AG5" i="10"/>
  <c r="AE5" i="10"/>
  <c r="AD5" i="10"/>
  <c r="AM12" i="11" l="1"/>
  <c r="AM12" i="10"/>
  <c r="AM11" i="10"/>
  <c r="AM5" i="11"/>
  <c r="AM5" i="10"/>
  <c r="AA11" i="8" l="1"/>
  <c r="O22" i="8"/>
  <c r="O23" i="8"/>
  <c r="O24" i="8"/>
  <c r="O25" i="8"/>
  <c r="O26" i="8"/>
  <c r="O27" i="8"/>
  <c r="O28" i="8"/>
  <c r="C33" i="8"/>
  <c r="AA6" i="8" s="1"/>
  <c r="D33" i="8"/>
  <c r="AB6" i="8" s="1"/>
  <c r="AC6" i="8"/>
  <c r="F33" i="8"/>
  <c r="AD6" i="8" s="1"/>
  <c r="G33" i="8"/>
  <c r="H33" i="8"/>
  <c r="I33" i="8"/>
  <c r="J33" i="8"/>
  <c r="AH6" i="8" s="1"/>
  <c r="K33" i="8"/>
  <c r="AI6" i="8" s="1"/>
  <c r="L33" i="8"/>
  <c r="AJ6" i="8" s="1"/>
  <c r="M33" i="8"/>
  <c r="AK6" i="8" s="1"/>
  <c r="N33" i="8"/>
  <c r="AL6" i="8" s="1"/>
  <c r="O18" i="8"/>
  <c r="O17" i="8"/>
  <c r="N14" i="8"/>
  <c r="AL5" i="8" s="1"/>
  <c r="M14" i="8"/>
  <c r="AK5" i="8" s="1"/>
  <c r="L14" i="8"/>
  <c r="AJ5" i="8" s="1"/>
  <c r="K14" i="8"/>
  <c r="AI5" i="8" s="1"/>
  <c r="J14" i="8"/>
  <c r="AH5" i="8" s="1"/>
  <c r="I14" i="8"/>
  <c r="AG5" i="8" s="1"/>
  <c r="H14" i="8"/>
  <c r="AF5" i="8" s="1"/>
  <c r="G14" i="8"/>
  <c r="AE5" i="8" s="1"/>
  <c r="F14" i="8"/>
  <c r="AD5" i="8" s="1"/>
  <c r="AC5" i="8"/>
  <c r="D14" i="8"/>
  <c r="AB5" i="8" s="1"/>
  <c r="C14" i="8"/>
  <c r="AA5" i="8" s="1"/>
  <c r="O13" i="8"/>
  <c r="AL12" i="8"/>
  <c r="AK12" i="8"/>
  <c r="AJ12" i="8"/>
  <c r="AI12" i="8"/>
  <c r="AH12" i="8"/>
  <c r="AG12" i="8"/>
  <c r="AF12" i="8"/>
  <c r="AE12" i="8"/>
  <c r="AD12" i="8"/>
  <c r="AC12" i="8"/>
  <c r="AB12" i="8"/>
  <c r="AA12" i="8"/>
  <c r="O12" i="8"/>
  <c r="AL11" i="8"/>
  <c r="AK11" i="8"/>
  <c r="AJ11" i="8"/>
  <c r="AI11" i="8"/>
  <c r="AH11" i="8"/>
  <c r="AG11" i="8"/>
  <c r="AF11" i="8"/>
  <c r="AE11" i="8"/>
  <c r="AD11" i="8"/>
  <c r="AC11" i="8"/>
  <c r="AB11" i="8"/>
  <c r="O11" i="8"/>
  <c r="O10" i="8"/>
  <c r="O7" i="8"/>
  <c r="AG6" i="8"/>
  <c r="AF6" i="8"/>
  <c r="AE6" i="8"/>
  <c r="O6" i="8"/>
  <c r="AM6" i="8" l="1"/>
  <c r="AM12" i="8"/>
  <c r="AM11" i="8"/>
  <c r="AM5" i="8"/>
  <c r="AB16" i="2"/>
  <c r="AB15" i="2"/>
  <c r="AA16" i="2"/>
  <c r="AA15" i="2"/>
  <c r="AF20" i="1" l="1"/>
  <c r="AG20" i="1"/>
  <c r="AH20" i="1"/>
  <c r="AI20" i="1"/>
  <c r="AJ20" i="1"/>
  <c r="AK20" i="1"/>
  <c r="AL20" i="1"/>
  <c r="AF19" i="1"/>
  <c r="AG19" i="1"/>
  <c r="AH19" i="1"/>
  <c r="AI19" i="1"/>
  <c r="AJ19" i="1"/>
  <c r="AK19" i="1"/>
  <c r="AL19" i="1"/>
  <c r="AB7" i="1"/>
  <c r="AC7" i="1"/>
  <c r="AD7" i="1"/>
  <c r="AE7" i="1"/>
  <c r="AF7" i="1"/>
  <c r="AG7" i="1"/>
  <c r="AH7" i="1"/>
  <c r="AI7" i="1"/>
  <c r="AJ7" i="1"/>
  <c r="AK7" i="1"/>
  <c r="AL7" i="1"/>
  <c r="D40" i="1"/>
  <c r="F40" i="1"/>
  <c r="G40" i="1"/>
  <c r="H40" i="1"/>
  <c r="I40" i="1"/>
  <c r="J40" i="1"/>
  <c r="K40" i="1"/>
  <c r="L40" i="1"/>
  <c r="M40" i="1"/>
  <c r="N40" i="1"/>
  <c r="D43" i="1"/>
  <c r="E43" i="1"/>
  <c r="F43" i="1"/>
  <c r="G43" i="1"/>
  <c r="H43" i="1"/>
  <c r="I43" i="1"/>
  <c r="J43" i="1"/>
  <c r="K43" i="1"/>
  <c r="L43" i="1"/>
  <c r="M43" i="1"/>
  <c r="N43" i="1"/>
  <c r="D15" i="1"/>
  <c r="AB6" i="1" s="1"/>
  <c r="AC6" i="1"/>
  <c r="F15" i="1"/>
  <c r="AD6" i="1" s="1"/>
  <c r="G15" i="1"/>
  <c r="AE6" i="1" s="1"/>
  <c r="H15" i="1"/>
  <c r="AF6" i="1" s="1"/>
  <c r="I15" i="1"/>
  <c r="AG6" i="1" s="1"/>
  <c r="J15" i="1"/>
  <c r="AH6" i="1" s="1"/>
  <c r="K15" i="1"/>
  <c r="AI6" i="1" s="1"/>
  <c r="L15" i="1"/>
  <c r="AJ6" i="1" s="1"/>
  <c r="M15" i="1"/>
  <c r="AK6" i="1" s="1"/>
  <c r="N15" i="1"/>
  <c r="AL6" i="1" s="1"/>
  <c r="AC16" i="2"/>
  <c r="AD16" i="2"/>
  <c r="AE16" i="2"/>
  <c r="AF16" i="2"/>
  <c r="AG16" i="2"/>
  <c r="AH16" i="2"/>
  <c r="AI16" i="2"/>
  <c r="AJ16" i="2"/>
  <c r="AK16" i="2"/>
  <c r="AL16" i="2"/>
  <c r="AC15" i="2"/>
  <c r="AD15" i="2"/>
  <c r="AE15" i="2"/>
  <c r="AF15" i="2"/>
  <c r="AG15" i="2"/>
  <c r="AH15" i="2"/>
  <c r="AI15" i="2"/>
  <c r="AJ15" i="2"/>
  <c r="AK15" i="2"/>
  <c r="AL15" i="2"/>
  <c r="D35" i="2"/>
  <c r="AB7" i="2" s="1"/>
  <c r="E35" i="2"/>
  <c r="AC7" i="2" s="1"/>
  <c r="F35" i="2"/>
  <c r="AD7" i="2" s="1"/>
  <c r="G35" i="2"/>
  <c r="AE7" i="2" s="1"/>
  <c r="H35" i="2"/>
  <c r="AF7" i="2" s="1"/>
  <c r="I35" i="2"/>
  <c r="AG7" i="2" s="1"/>
  <c r="J35" i="2"/>
  <c r="AH7" i="2" s="1"/>
  <c r="K35" i="2"/>
  <c r="AI7" i="2" s="1"/>
  <c r="L35" i="2"/>
  <c r="AJ7" i="2" s="1"/>
  <c r="M35" i="2"/>
  <c r="AK7" i="2" s="1"/>
  <c r="N35" i="2"/>
  <c r="AL7" i="2" s="1"/>
  <c r="D48" i="2"/>
  <c r="AB6" i="2" s="1"/>
  <c r="AC6" i="2"/>
  <c r="F48" i="2"/>
  <c r="AD6" i="2" s="1"/>
  <c r="G48" i="2"/>
  <c r="AE6" i="2" s="1"/>
  <c r="H48" i="2"/>
  <c r="AF6" i="2" s="1"/>
  <c r="I48" i="2"/>
  <c r="AG6" i="2" s="1"/>
  <c r="J48" i="2"/>
  <c r="AH6" i="2" s="1"/>
  <c r="K48" i="2"/>
  <c r="AI6" i="2" s="1"/>
  <c r="L48" i="2"/>
  <c r="AJ6" i="2" s="1"/>
  <c r="M48" i="2"/>
  <c r="AK6" i="2" s="1"/>
  <c r="N48" i="2"/>
  <c r="AL6" i="2" s="1"/>
  <c r="D54" i="2"/>
  <c r="F54" i="2"/>
  <c r="G54" i="2"/>
  <c r="H54" i="2"/>
  <c r="I54" i="2"/>
  <c r="J54" i="2"/>
  <c r="K54" i="2"/>
  <c r="L54" i="2"/>
  <c r="M54" i="2"/>
  <c r="N54" i="2"/>
  <c r="D60" i="2"/>
  <c r="E60" i="2"/>
  <c r="F60" i="2"/>
  <c r="G60" i="2"/>
  <c r="H60" i="2"/>
  <c r="I60" i="2"/>
  <c r="J60" i="2"/>
  <c r="K60" i="2"/>
  <c r="L60" i="2"/>
  <c r="M60" i="2"/>
  <c r="N60" i="2"/>
  <c r="AB25" i="3"/>
  <c r="AC25" i="3"/>
  <c r="AD25" i="3"/>
  <c r="AE25" i="3"/>
  <c r="AF25" i="3"/>
  <c r="AG25" i="3"/>
  <c r="AH25" i="3"/>
  <c r="AI25" i="3"/>
  <c r="AJ25" i="3"/>
  <c r="AK25" i="3"/>
  <c r="AL25" i="3"/>
  <c r="AB24" i="3"/>
  <c r="AC24" i="3"/>
  <c r="AD24" i="3"/>
  <c r="AE24" i="3"/>
  <c r="AF24" i="3"/>
  <c r="AG24" i="3"/>
  <c r="AH24" i="3"/>
  <c r="AI24" i="3"/>
  <c r="AJ24" i="3"/>
  <c r="AK24" i="3"/>
  <c r="AL24" i="3"/>
  <c r="AB12" i="3"/>
  <c r="AC12" i="3"/>
  <c r="AD12" i="3"/>
  <c r="AE12" i="3"/>
  <c r="AF12" i="3"/>
  <c r="AG12" i="3"/>
  <c r="AH12" i="3"/>
  <c r="AI12" i="3"/>
  <c r="AJ12" i="3"/>
  <c r="AK12" i="3"/>
  <c r="AL12" i="3"/>
  <c r="AB11" i="3"/>
  <c r="AC11" i="3"/>
  <c r="AD11" i="3"/>
  <c r="AE11" i="3"/>
  <c r="AF11" i="3"/>
  <c r="AG11" i="3"/>
  <c r="AH11" i="3"/>
  <c r="AI11" i="3"/>
  <c r="AJ11" i="3"/>
  <c r="AK11" i="3"/>
  <c r="AL11" i="3"/>
  <c r="D61" i="3"/>
  <c r="AB19" i="3" s="1"/>
  <c r="AC19" i="3"/>
  <c r="F61" i="3"/>
  <c r="AD19" i="3" s="1"/>
  <c r="G61" i="3"/>
  <c r="AE19" i="3" s="1"/>
  <c r="H61" i="3"/>
  <c r="AF19" i="3" s="1"/>
  <c r="I61" i="3"/>
  <c r="AG19" i="3" s="1"/>
  <c r="J61" i="3"/>
  <c r="AH19" i="3" s="1"/>
  <c r="K61" i="3"/>
  <c r="AI19" i="3" s="1"/>
  <c r="L61" i="3"/>
  <c r="AJ19" i="3" s="1"/>
  <c r="M61" i="3"/>
  <c r="AK19" i="3" s="1"/>
  <c r="N61" i="3"/>
  <c r="AL19" i="3" s="1"/>
  <c r="D46" i="3"/>
  <c r="AB18" i="3" s="1"/>
  <c r="E46" i="3"/>
  <c r="AC18" i="3" s="1"/>
  <c r="F46" i="3"/>
  <c r="AD18" i="3" s="1"/>
  <c r="G46" i="3"/>
  <c r="AE18" i="3" s="1"/>
  <c r="H46" i="3"/>
  <c r="AF18" i="3" s="1"/>
  <c r="I46" i="3"/>
  <c r="AG18" i="3" s="1"/>
  <c r="J46" i="3"/>
  <c r="AH18" i="3" s="1"/>
  <c r="K46" i="3"/>
  <c r="AI18" i="3" s="1"/>
  <c r="L46" i="3"/>
  <c r="AJ18" i="3" s="1"/>
  <c r="M46" i="3"/>
  <c r="AK18" i="3" s="1"/>
  <c r="N46" i="3"/>
  <c r="AL18" i="3" s="1"/>
  <c r="D33" i="3"/>
  <c r="AB6" i="3" s="1"/>
  <c r="AC6" i="3"/>
  <c r="F33" i="3"/>
  <c r="AD6" i="3" s="1"/>
  <c r="G33" i="3"/>
  <c r="AE6" i="3" s="1"/>
  <c r="H33" i="3"/>
  <c r="AF6" i="3" s="1"/>
  <c r="I33" i="3"/>
  <c r="AG6" i="3" s="1"/>
  <c r="J33" i="3"/>
  <c r="AH6" i="3" s="1"/>
  <c r="K33" i="3"/>
  <c r="AI6" i="3" s="1"/>
  <c r="L33" i="3"/>
  <c r="AJ6" i="3" s="1"/>
  <c r="M33" i="3"/>
  <c r="AK6" i="3" s="1"/>
  <c r="N33" i="3"/>
  <c r="AL6" i="3" s="1"/>
  <c r="D14" i="3"/>
  <c r="AB5" i="3" s="1"/>
  <c r="AC5" i="3"/>
  <c r="F14" i="3"/>
  <c r="AD5" i="3" s="1"/>
  <c r="G14" i="3"/>
  <c r="AE5" i="3" s="1"/>
  <c r="H14" i="3"/>
  <c r="AF5" i="3" s="1"/>
  <c r="I14" i="3"/>
  <c r="AG5" i="3" s="1"/>
  <c r="J14" i="3"/>
  <c r="AH5" i="3" s="1"/>
  <c r="K14" i="3"/>
  <c r="AI5" i="3" s="1"/>
  <c r="L14" i="3"/>
  <c r="AJ5" i="3" s="1"/>
  <c r="M14" i="3"/>
  <c r="AK5" i="3" s="1"/>
  <c r="N14" i="3"/>
  <c r="AL5" i="3" s="1"/>
  <c r="AE6" i="7"/>
  <c r="AF6" i="7"/>
  <c r="AG6" i="7"/>
  <c r="AH6" i="7"/>
  <c r="AI6" i="7"/>
  <c r="AJ6" i="7"/>
  <c r="AK6" i="7"/>
  <c r="AL6" i="7"/>
  <c r="D14" i="7"/>
  <c r="AC12" i="7" s="1"/>
  <c r="E14" i="7"/>
  <c r="F14" i="7"/>
  <c r="AE12" i="7" s="1"/>
  <c r="G14" i="7"/>
  <c r="AF12" i="7" s="1"/>
  <c r="H14" i="7"/>
  <c r="AG12" i="7" s="1"/>
  <c r="I14" i="7"/>
  <c r="AH12" i="7" s="1"/>
  <c r="J14" i="7"/>
  <c r="AI12" i="7" s="1"/>
  <c r="K14" i="7"/>
  <c r="AJ12" i="7" s="1"/>
  <c r="L14" i="7"/>
  <c r="AK12" i="7" s="1"/>
  <c r="M14" i="7"/>
  <c r="AL12" i="7" s="1"/>
  <c r="N14" i="7"/>
  <c r="AM12" i="7" s="1"/>
  <c r="D26" i="7"/>
  <c r="AC13" i="7" s="1"/>
  <c r="AD13" i="7"/>
  <c r="F26" i="7"/>
  <c r="AE13" i="7" s="1"/>
  <c r="G26" i="7"/>
  <c r="AF13" i="7" s="1"/>
  <c r="H26" i="7"/>
  <c r="AG13" i="7" s="1"/>
  <c r="I26" i="7"/>
  <c r="AH13" i="7" s="1"/>
  <c r="J26" i="7"/>
  <c r="AI13" i="7" s="1"/>
  <c r="K26" i="7"/>
  <c r="AJ13" i="7" s="1"/>
  <c r="L26" i="7"/>
  <c r="AK13" i="7" s="1"/>
  <c r="M26" i="7"/>
  <c r="AL13" i="7" s="1"/>
  <c r="N26" i="7"/>
  <c r="AM13" i="7" s="1"/>
  <c r="O55" i="7"/>
  <c r="D51" i="7"/>
  <c r="E51" i="7"/>
  <c r="F51" i="7"/>
  <c r="G51" i="7"/>
  <c r="H51" i="7"/>
  <c r="I51" i="7"/>
  <c r="J51" i="7"/>
  <c r="K51" i="7"/>
  <c r="L51" i="7"/>
  <c r="M51" i="7"/>
  <c r="N51" i="7"/>
  <c r="D43" i="7"/>
  <c r="AC7" i="7" s="1"/>
  <c r="E43" i="7"/>
  <c r="AD7" i="7" s="1"/>
  <c r="F43" i="7"/>
  <c r="AE7" i="7" s="1"/>
  <c r="G43" i="7"/>
  <c r="AF7" i="7" s="1"/>
  <c r="H43" i="7"/>
  <c r="AG7" i="7" s="1"/>
  <c r="I43" i="7"/>
  <c r="AH7" i="7" s="1"/>
  <c r="J43" i="7"/>
  <c r="AI7" i="7" s="1"/>
  <c r="K43" i="7"/>
  <c r="AJ7" i="7" s="1"/>
  <c r="L43" i="7"/>
  <c r="AK7" i="7" s="1"/>
  <c r="M43" i="7"/>
  <c r="AL7" i="7" s="1"/>
  <c r="N43" i="7"/>
  <c r="AM7" i="7" s="1"/>
  <c r="AD12" i="7" l="1"/>
  <c r="AD23" i="7"/>
  <c r="C43" i="7"/>
  <c r="C35" i="2" l="1"/>
  <c r="AA7" i="2" s="1"/>
  <c r="AM7" i="2" s="1"/>
  <c r="O35" i="2" l="1"/>
  <c r="C46" i="3"/>
  <c r="O18" i="3"/>
  <c r="AC25" i="7" l="1"/>
  <c r="AM25" i="7"/>
  <c r="AC24" i="7"/>
  <c r="AM24" i="7"/>
  <c r="AM26" i="7" s="1"/>
  <c r="AM20" i="7" s="1"/>
  <c r="AC22" i="7"/>
  <c r="AM22" i="7"/>
  <c r="AM23" i="7" s="1"/>
  <c r="AM19" i="7" s="1"/>
  <c r="AC23" i="7"/>
  <c r="AC19" i="7" s="1"/>
  <c r="AB25" i="7"/>
  <c r="AB24" i="7"/>
  <c r="AB21" i="7"/>
  <c r="AB22" i="7"/>
  <c r="AB23" i="7" s="1"/>
  <c r="AB19" i="7" s="1"/>
  <c r="AN19" i="7" s="1"/>
  <c r="AA25" i="3"/>
  <c r="AA24" i="3"/>
  <c r="AM24" i="3" s="1"/>
  <c r="AA18" i="3"/>
  <c r="AA12" i="3"/>
  <c r="AM12" i="3" s="1"/>
  <c r="AA11" i="3"/>
  <c r="C43" i="1"/>
  <c r="O42" i="1"/>
  <c r="O43" i="1" s="1"/>
  <c r="C40" i="1"/>
  <c r="O39" i="1"/>
  <c r="O40" i="1" s="1"/>
  <c r="AA7" i="1"/>
  <c r="AM7" i="1" s="1"/>
  <c r="O8" i="1"/>
  <c r="O10" i="1"/>
  <c r="O11" i="1"/>
  <c r="O12" i="1"/>
  <c r="O13" i="1"/>
  <c r="O14" i="1"/>
  <c r="O7" i="1"/>
  <c r="C15" i="1"/>
  <c r="AA6" i="1" s="1"/>
  <c r="C60" i="2"/>
  <c r="O59" i="2"/>
  <c r="O60" i="2" s="1"/>
  <c r="C54" i="2"/>
  <c r="O53" i="2"/>
  <c r="O54" i="2" s="1"/>
  <c r="C48" i="2"/>
  <c r="O41" i="2"/>
  <c r="O42" i="2"/>
  <c r="O43" i="2"/>
  <c r="O44" i="2"/>
  <c r="O45" i="2"/>
  <c r="O46" i="2"/>
  <c r="O47" i="2"/>
  <c r="O40" i="2"/>
  <c r="O54" i="3"/>
  <c r="C61" i="3"/>
  <c r="AA19" i="3" s="1"/>
  <c r="O60" i="3"/>
  <c r="O59" i="3"/>
  <c r="O58" i="3"/>
  <c r="O57" i="3"/>
  <c r="O56" i="3"/>
  <c r="O55" i="3"/>
  <c r="O49" i="3"/>
  <c r="O45" i="3"/>
  <c r="O44" i="3"/>
  <c r="O43" i="3"/>
  <c r="O42" i="3"/>
  <c r="O41" i="3"/>
  <c r="O40" i="3"/>
  <c r="O39" i="3"/>
  <c r="O38" i="3"/>
  <c r="C33" i="3"/>
  <c r="AA6" i="3" s="1"/>
  <c r="O23" i="3"/>
  <c r="O22" i="3"/>
  <c r="O17" i="3"/>
  <c r="O13" i="3"/>
  <c r="O7" i="3"/>
  <c r="O8" i="3"/>
  <c r="O9" i="3"/>
  <c r="O10" i="3"/>
  <c r="O11" i="3"/>
  <c r="O12" i="3"/>
  <c r="O6" i="3"/>
  <c r="C14" i="3"/>
  <c r="AA5" i="3" s="1"/>
  <c r="O33" i="3" l="1"/>
  <c r="O61" i="3"/>
  <c r="O46" i="3"/>
  <c r="O14" i="3"/>
  <c r="O48" i="2"/>
  <c r="AM25" i="3"/>
  <c r="AM18" i="3"/>
  <c r="AM5" i="3"/>
  <c r="AM11" i="3"/>
  <c r="AC26" i="7"/>
  <c r="AC20" i="7" s="1"/>
  <c r="AA6" i="2"/>
  <c r="AM6" i="2" s="1"/>
  <c r="AM15" i="2"/>
  <c r="AM16" i="2"/>
  <c r="AM19" i="3"/>
  <c r="AM6" i="3"/>
  <c r="AB26" i="7"/>
  <c r="AB20" i="7" s="1"/>
  <c r="AM20" i="1"/>
  <c r="AM19" i="1"/>
  <c r="AM6" i="1"/>
  <c r="C51" i="7"/>
  <c r="O50" i="7"/>
  <c r="O49" i="7"/>
  <c r="O48" i="7"/>
  <c r="AB7" i="7"/>
  <c r="AN7" i="7" s="1"/>
  <c r="O42" i="7"/>
  <c r="O41" i="7"/>
  <c r="O40" i="7"/>
  <c r="O39" i="7"/>
  <c r="O38" i="7"/>
  <c r="O37" i="7"/>
  <c r="O36" i="7"/>
  <c r="O35" i="7"/>
  <c r="O30" i="7"/>
  <c r="C26" i="7"/>
  <c r="AB13" i="7" s="1"/>
  <c r="O25" i="7"/>
  <c r="O24" i="7"/>
  <c r="O23" i="7"/>
  <c r="O22" i="7"/>
  <c r="C14" i="7"/>
  <c r="AB12" i="7" s="1"/>
  <c r="O13" i="7"/>
  <c r="O12" i="7"/>
  <c r="O11" i="7"/>
  <c r="O10" i="7"/>
  <c r="O9" i="7"/>
  <c r="O8" i="7"/>
  <c r="O7" i="7"/>
  <c r="O6" i="7"/>
  <c r="AN20" i="7" l="1"/>
  <c r="O51" i="7"/>
  <c r="O43" i="7"/>
  <c r="O14" i="7"/>
  <c r="AM14" i="7"/>
  <c r="AM6" i="7" s="1"/>
  <c r="AC14" i="7"/>
  <c r="AN12" i="7"/>
  <c r="AB14" i="7"/>
  <c r="AB6" i="7" s="1"/>
  <c r="AN13" i="7"/>
  <c r="AC6" i="7" l="1"/>
  <c r="AN6" i="7" s="1"/>
</calcChain>
</file>

<file path=xl/sharedStrings.xml><?xml version="1.0" encoding="utf-8"?>
<sst xmlns="http://schemas.openxmlformats.org/spreadsheetml/2006/main" count="530" uniqueCount="170">
  <si>
    <t>MES</t>
  </si>
  <si>
    <t>SERVICIOS</t>
  </si>
  <si>
    <t>PACIENTES GENERALES</t>
  </si>
  <si>
    <t>Adol. Fem</t>
  </si>
  <si>
    <t>Adol. Mas</t>
  </si>
  <si>
    <t>Hombres</t>
  </si>
  <si>
    <t>Mujeres</t>
  </si>
  <si>
    <t>A. Mayor fem</t>
  </si>
  <si>
    <t>A.Mayor mas</t>
  </si>
  <si>
    <t>TOTAL</t>
  </si>
  <si>
    <t>PERSONAS SIN SEGURIDAD SOCIAL</t>
  </si>
  <si>
    <t>1a Vez</t>
  </si>
  <si>
    <t>Subsecuente</t>
  </si>
  <si>
    <t>examen oral</t>
  </si>
  <si>
    <t>topic. de fluor</t>
  </si>
  <si>
    <t>profilaxis</t>
  </si>
  <si>
    <t>detartraje</t>
  </si>
  <si>
    <t>info. higienica</t>
  </si>
  <si>
    <t>otros ttos.</t>
  </si>
  <si>
    <t>anestesia</t>
  </si>
  <si>
    <t>receta</t>
  </si>
  <si>
    <t>curaciones</t>
  </si>
  <si>
    <t>amalgamas</t>
  </si>
  <si>
    <t>cementaciones</t>
  </si>
  <si>
    <t>resinas</t>
  </si>
  <si>
    <t>extracciones</t>
  </si>
  <si>
    <t>EGO</t>
  </si>
  <si>
    <t>GRAVINDEX</t>
  </si>
  <si>
    <t>SUB-BETA</t>
  </si>
  <si>
    <t>VIH SIDA</t>
  </si>
  <si>
    <t>ANTIDOPING</t>
  </si>
  <si>
    <t>GRUPO SANG.</t>
  </si>
  <si>
    <t>COPROPARAS.</t>
  </si>
  <si>
    <t>COPROLOGICO</t>
  </si>
  <si>
    <t>V.D.R.L.</t>
  </si>
  <si>
    <t>ATPO</t>
  </si>
  <si>
    <t>PCR</t>
  </si>
  <si>
    <t>FAC. REUMAT.</t>
  </si>
  <si>
    <t>TOTAL DE EXAMENES</t>
  </si>
  <si>
    <t>PACIENTES</t>
  </si>
  <si>
    <t>NIÑOS</t>
  </si>
  <si>
    <t>NIÑAS</t>
  </si>
  <si>
    <t>ADOLESCENTE FEMENINO</t>
  </si>
  <si>
    <t>ADOLECENTE MASCULINO</t>
  </si>
  <si>
    <t>HOMBRES</t>
  </si>
  <si>
    <t>MUJERES</t>
  </si>
  <si>
    <t>ADULTO MAYOR FEMENINO</t>
  </si>
  <si>
    <t>ADULTO MAYOR MASCULINO</t>
  </si>
  <si>
    <t>TOTAL DE PACIENTES</t>
  </si>
  <si>
    <t>PERSONAS CON DISCAPACIDAD</t>
  </si>
  <si>
    <t>ADOLESCENTE MUJER</t>
  </si>
  <si>
    <t>ADULTO HOMBRE</t>
  </si>
  <si>
    <t>ADULTO MUJER</t>
  </si>
  <si>
    <t>ADULTO MAYOR MUJER</t>
  </si>
  <si>
    <t>ADULTO MAYOR HOMBRE</t>
  </si>
  <si>
    <t>ADOLESCENTE HOMBRE</t>
  </si>
  <si>
    <t>INGRESO OTRA INSTITUCIONES</t>
  </si>
  <si>
    <t>MECANOTERAPIA</t>
  </si>
  <si>
    <t>HIDROTERAPIA</t>
  </si>
  <si>
    <t>ELECTROTERAPIA</t>
  </si>
  <si>
    <t>CONSULTA PRIMERA VEZ MEDICO ESPECIALISTA.</t>
  </si>
  <si>
    <t>INGRESO DE OTRAS INSTITUCIONES</t>
  </si>
  <si>
    <t xml:space="preserve">SECIONES DE TERAPIA A PERSONAS CON DISCAPACIDAD </t>
  </si>
  <si>
    <t>CONSULTAS MEDICINA GENERAL.</t>
  </si>
  <si>
    <t xml:space="preserve"> NIÑAS DE 0 A 11 AÑOS</t>
  </si>
  <si>
    <t xml:space="preserve"> NIÑOS DE 0 A 11 AÑOS</t>
  </si>
  <si>
    <t>ADOLESCENTE MUJER DE 11 A 17 AÑOS</t>
  </si>
  <si>
    <t>ADOLESCENTE HOMBRE DE 11 A 17 AÑOS</t>
  </si>
  <si>
    <t>ADULTO MUJER DE 18 A 59 AÑOS</t>
  </si>
  <si>
    <t>ADULTO HOMBRE DE 18 A 59 AÑOS</t>
  </si>
  <si>
    <t>ADULTO MAYOR MUJER DE 60 AÑOS Y MAS</t>
  </si>
  <si>
    <t>ADULTO MAYOR HOMBRE DE 60 AÑOS Y MAS</t>
  </si>
  <si>
    <t>SERVICIOS MEDICINA GENERAL</t>
  </si>
  <si>
    <t>TALLA</t>
  </si>
  <si>
    <t>PESO</t>
  </si>
  <si>
    <t>PRESION ARTERIAL</t>
  </si>
  <si>
    <t>TEMPERATURA</t>
  </si>
  <si>
    <t>CERTIFICADO MEDICO</t>
  </si>
  <si>
    <t>CERTIFICADO PRENUPCIAL</t>
  </si>
  <si>
    <t>VALORACION JURIDICA</t>
  </si>
  <si>
    <t>RECETA</t>
  </si>
  <si>
    <t>INFORME DE ENFERMERIA</t>
  </si>
  <si>
    <t>SERVICIOS DE ENFERMERIA</t>
  </si>
  <si>
    <t>INYECCION</t>
  </si>
  <si>
    <t>GLUCOSA</t>
  </si>
  <si>
    <t>CURACION</t>
  </si>
  <si>
    <t>TOTAL:</t>
  </si>
  <si>
    <t>PACIENTES SIN SEGURIDAD SOCIAL.</t>
  </si>
  <si>
    <t>TOTALES DE ODONTOLOGIA</t>
  </si>
  <si>
    <t>TOTALES DE PACIENTES</t>
  </si>
  <si>
    <t>TOTALES DE ADULTOS MAYORES</t>
  </si>
  <si>
    <t>MUJER</t>
  </si>
  <si>
    <t>HOMBRE</t>
  </si>
  <si>
    <t>EXAMENES</t>
  </si>
  <si>
    <t>TOTALES DE LABORATORIO</t>
  </si>
  <si>
    <t>TOTALES DE MEDICINA GENERAL</t>
  </si>
  <si>
    <t>TOTALES DE ENFERMERIA</t>
  </si>
  <si>
    <t>TERAPIAS</t>
  </si>
  <si>
    <t>EXAMENES DE LABORATORIO</t>
  </si>
  <si>
    <t>CARAVANA DE SALUD</t>
  </si>
  <si>
    <t>TOTALES DE PACIENTES DEL MEDICO ESPECIALISTA.</t>
  </si>
  <si>
    <t>TOMA DE MUESTRA</t>
  </si>
  <si>
    <t>DENGUE</t>
  </si>
  <si>
    <t>COVID</t>
  </si>
  <si>
    <t>INFLUENZA</t>
  </si>
  <si>
    <t>CONSULTAS DOCTORA ADELA.</t>
  </si>
  <si>
    <t>SERVICIOS DOCTORA ADELA.</t>
  </si>
  <si>
    <t>TOTALES DE CONSULTAS DOCTORA ADELA.</t>
  </si>
  <si>
    <t>TOTALES DE PODOLOGIA GENERAL.</t>
  </si>
  <si>
    <t>CONSULTAS GENERALES.</t>
  </si>
  <si>
    <t>PRIMERA VEZ</t>
  </si>
  <si>
    <t>SUB-SECUENTES.</t>
  </si>
  <si>
    <t>PRIMERA VEZ.</t>
  </si>
  <si>
    <t>Niños</t>
  </si>
  <si>
    <t>Niñas</t>
  </si>
  <si>
    <t>PERSONAS CON PAGO EXENTO</t>
  </si>
  <si>
    <t>PERSONAS CON DESCUENTOS</t>
  </si>
  <si>
    <t>PERSONAS CON INAPAM</t>
  </si>
  <si>
    <t>TOTALES DE NUTRICION GENERAL.</t>
  </si>
  <si>
    <t>PRESION ARTERIAL PROGRAMA GRATUITO</t>
  </si>
  <si>
    <t>APOYO DE MEDICAMENTO GRATUITO</t>
  </si>
  <si>
    <t xml:space="preserve">EXENTO DE PAGO </t>
  </si>
  <si>
    <t>ACTIVIDADES DEL AREA MEDICA/ENFERMERIA.</t>
  </si>
  <si>
    <t>ACTIVIDADES DEL AREA DE ODONTOLOGIA.</t>
  </si>
  <si>
    <t>ACTIVIDADES DEL AREA DE NUTRICION.</t>
  </si>
  <si>
    <t>TOTALES DEL AREA DE NUTRCION.</t>
  </si>
  <si>
    <t>TOTAL DEL AREA MEDICA/ENFERMERIA.</t>
  </si>
  <si>
    <t>TOTAL DEL AREA DE ODONTOLOGIA.</t>
  </si>
  <si>
    <t>PERSONAS</t>
  </si>
  <si>
    <t>TOTAL  DE PLATICAS DE ODONTOLOGIA.</t>
  </si>
  <si>
    <t>TOTAL DE PLATICAS DE NUTRICION.</t>
  </si>
  <si>
    <t>ENTREGA DE APOYOS DE MEDICAMENTO.</t>
  </si>
  <si>
    <t>ENTREGA DE APOYOS DE KITS DE PRIMEROS AUXILIOS.</t>
  </si>
  <si>
    <t>CONSULTA SUBSECUENTE MEDICO ESPECIALISTA.</t>
  </si>
  <si>
    <t>TOTALES DE REHABILITACION.</t>
  </si>
  <si>
    <t>TERAPIAS FISICAS.</t>
  </si>
  <si>
    <t>MODALIDADES DE TERAPIA.</t>
  </si>
  <si>
    <t xml:space="preserve">TOTALES DE PLATICAS DE NUTRICION </t>
  </si>
  <si>
    <t>GLUCOMETRIA</t>
  </si>
  <si>
    <t>PLATICAS  DOCTORA ADELA.</t>
  </si>
  <si>
    <t>ENTREGA DE APOYOS DE KITS DE CEPILLOS.</t>
  </si>
  <si>
    <t>TOTALES DE PSICOLOGÍA GENERAL.</t>
  </si>
  <si>
    <t>SOMATOMETRIA GRATUITO</t>
  </si>
  <si>
    <t xml:space="preserve">PERSONAS EXENTAS </t>
  </si>
  <si>
    <t>T/A GRATUITO</t>
  </si>
  <si>
    <t xml:space="preserve"> INFORME  2026 AREA REHABILITACION DIF TLQ.</t>
  </si>
  <si>
    <t xml:space="preserve"> INFORME  2026 AREA MEDICA DIF TLAQUEPAQUE.</t>
  </si>
  <si>
    <t>RECETA/ CONSULTA</t>
  </si>
  <si>
    <t>APOYO FARMACOLOGICO</t>
  </si>
  <si>
    <t xml:space="preserve"> INFORME  2026 AREA MEDICA (DRA. ADELA)  DIF TLAQUEPAQUE.</t>
  </si>
  <si>
    <t xml:space="preserve"> INFORME  2026 AREA DE PODOLOGIA DIF TLAQUEPAQUE.</t>
  </si>
  <si>
    <t xml:space="preserve"> INFORME 2026 AREA DE PSICOLOGIA DIF TLAQUEPAQUE.</t>
  </si>
  <si>
    <t xml:space="preserve"> INFORME  2026 AREA DE NUTRICION DIF TLAQUEPAQUE.</t>
  </si>
  <si>
    <t xml:space="preserve"> INFORME  2026 AREA DE ODONTOLOGIA DIF TLAQUEPAQUE.</t>
  </si>
  <si>
    <t xml:space="preserve"> INFORME  2026 AREA DE LABORATORIO DIF TLAQUEPAQUE.</t>
  </si>
  <si>
    <t xml:space="preserve"> INFORME  2026 DE FERIAS DE LA SALUD.</t>
  </si>
  <si>
    <t xml:space="preserve"> INFORME 2026 DE APOYO DE MEDICAMENTO.</t>
  </si>
  <si>
    <t>BIOMETRIA</t>
  </si>
  <si>
    <t>HEMOGLOBINA GLICOSILADA</t>
  </si>
  <si>
    <t>GLUCOS PROMEDIO</t>
  </si>
  <si>
    <t>UREA</t>
  </si>
  <si>
    <t>CREATININA</t>
  </si>
  <si>
    <t>ACIDO URICO</t>
  </si>
  <si>
    <t>TRIGLICERIDOS</t>
  </si>
  <si>
    <t>COLESTEROL TOTAL</t>
  </si>
  <si>
    <t>COLESTEROL HDL</t>
  </si>
  <si>
    <t>COLESTEROL LDL</t>
  </si>
  <si>
    <t>REACCIONES FEBRILES</t>
  </si>
  <si>
    <t>VSG</t>
  </si>
  <si>
    <t>R.x.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</si>
</sst>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0" fillId="3" borderId="0" xfId="0" applyFill="1" applyBorder="1"/>
    <xf numFmtId="0" fontId="1" fillId="3" borderId="0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 vertical="center"/>
    </xf>
    <xf numFmtId="0" fontId="1" fillId="3" borderId="11" xfId="0" applyFont="1" applyFill="1" applyBorder="1" applyAlignment="1">
      <alignment horizontal="left" vertical="center"/>
    </xf>
    <xf numFmtId="0" fontId="1" fillId="3" borderId="1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1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  <xf numFmtId="0" fontId="0" fillId="3" borderId="0" xfId="0" applyFill="1"/>
    <xf numFmtId="0" fontId="4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left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top"/>
    </xf>
    <xf numFmtId="0" fontId="4" fillId="5" borderId="15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 wrapText="1"/>
    </xf>
    <xf numFmtId="17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left" vertical="center"/>
    </xf>
    <xf numFmtId="0" fontId="1" fillId="6" borderId="7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left" vertical="center"/>
    </xf>
    <xf numFmtId="0" fontId="1" fillId="6" borderId="9" xfId="0" applyFont="1" applyFill="1" applyBorder="1" applyAlignment="1">
      <alignment horizontal="center" vertical="center"/>
    </xf>
    <xf numFmtId="14" fontId="1" fillId="6" borderId="1" xfId="0" applyNumberFormat="1" applyFont="1" applyFill="1" applyBorder="1" applyAlignment="1">
      <alignment horizontal="left" vertical="center" wrapText="1"/>
    </xf>
    <xf numFmtId="0" fontId="0" fillId="6" borderId="1" xfId="0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14" fontId="4" fillId="5" borderId="1" xfId="0" applyNumberFormat="1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wrapText="1"/>
    </xf>
    <xf numFmtId="0" fontId="0" fillId="6" borderId="1" xfId="0" applyFill="1" applyBorder="1" applyAlignment="1">
      <alignment wrapText="1"/>
    </xf>
    <xf numFmtId="0" fontId="0" fillId="6" borderId="1" xfId="0" applyNumberForma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wrapText="1"/>
    </xf>
    <xf numFmtId="0" fontId="0" fillId="6" borderId="1" xfId="0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wrapText="1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/>
    <xf numFmtId="0" fontId="0" fillId="6" borderId="1" xfId="0" applyFill="1" applyBorder="1" applyAlignment="1">
      <alignment horizontal="left" vertical="top" wrapText="1"/>
    </xf>
    <xf numFmtId="0" fontId="1" fillId="6" borderId="1" xfId="0" applyFont="1" applyFill="1" applyBorder="1" applyAlignment="1">
      <alignment horizontal="left" vertical="top"/>
    </xf>
    <xf numFmtId="0" fontId="1" fillId="7" borderId="1" xfId="0" applyFont="1" applyFill="1" applyBorder="1" applyAlignment="1">
      <alignment horizontal="left" vertical="top"/>
    </xf>
    <xf numFmtId="0" fontId="2" fillId="7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6" fillId="3" borderId="0" xfId="0" applyFont="1" applyFill="1"/>
    <xf numFmtId="0" fontId="0" fillId="0" borderId="0" xfId="0"/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center" vertical="center"/>
    </xf>
    <xf numFmtId="0" fontId="0" fillId="3" borderId="0" xfId="0" applyFill="1"/>
    <xf numFmtId="0" fontId="0" fillId="3" borderId="0" xfId="0" applyFill="1" applyBorder="1"/>
    <xf numFmtId="0" fontId="0" fillId="3" borderId="0" xfId="0" applyFont="1" applyFill="1" applyBorder="1"/>
    <xf numFmtId="0" fontId="0" fillId="3" borderId="0" xfId="0" applyFont="1" applyFill="1"/>
    <xf numFmtId="0" fontId="0" fillId="6" borderId="1" xfId="0" applyFont="1" applyFill="1" applyBorder="1" applyAlignment="1">
      <alignment horizontal="center" vertical="center"/>
    </xf>
    <xf numFmtId="0" fontId="7" fillId="3" borderId="0" xfId="0" applyFont="1" applyFill="1"/>
    <xf numFmtId="0" fontId="1" fillId="8" borderId="19" xfId="0" applyFont="1" applyFill="1" applyBorder="1" applyAlignment="1">
      <alignment horizontal="center" vertical="center"/>
    </xf>
    <xf numFmtId="0" fontId="1" fillId="8" borderId="20" xfId="0" applyFont="1" applyFill="1" applyBorder="1" applyAlignment="1">
      <alignment horizontal="center" vertical="center"/>
    </xf>
    <xf numFmtId="17" fontId="1" fillId="2" borderId="21" xfId="0" applyNumberFormat="1" applyFont="1" applyFill="1" applyBorder="1" applyAlignment="1">
      <alignment horizontal="center" vertical="center"/>
    </xf>
    <xf numFmtId="0" fontId="2" fillId="6" borderId="21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17" fontId="1" fillId="2" borderId="8" xfId="0" applyNumberFormat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6" borderId="19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wrapText="1"/>
    </xf>
    <xf numFmtId="0" fontId="3" fillId="5" borderId="18" xfId="0" applyFont="1" applyFill="1" applyBorder="1" applyAlignment="1">
      <alignment horizontal="center" wrapText="1"/>
    </xf>
    <xf numFmtId="0" fontId="3" fillId="4" borderId="3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wrapText="1"/>
    </xf>
    <xf numFmtId="0" fontId="3" fillId="4" borderId="5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 wrapText="1"/>
    </xf>
    <xf numFmtId="0" fontId="3" fillId="5" borderId="22" xfId="0" applyFont="1" applyFill="1" applyBorder="1" applyAlignment="1">
      <alignment horizontal="center" wrapText="1"/>
    </xf>
    <xf numFmtId="0" fontId="3" fillId="5" borderId="21" xfId="0" applyFont="1" applyFill="1" applyBorder="1" applyAlignment="1">
      <alignment horizont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wrapText="1"/>
    </xf>
    <xf numFmtId="0" fontId="4" fillId="5" borderId="4" xfId="0" applyFont="1" applyFill="1" applyBorder="1" applyAlignment="1">
      <alignment horizontal="center" wrapText="1"/>
    </xf>
    <xf numFmtId="0" fontId="4" fillId="5" borderId="5" xfId="0" applyFont="1" applyFill="1" applyBorder="1" applyAlignment="1">
      <alignment horizont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s-MX" b="1">
                <a:solidFill>
                  <a:schemeClr val="bg1"/>
                </a:solidFill>
              </a:rPr>
              <a:t>NUTRICION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5.9602651363494817E-2"/>
          <c:y val="0.14029312331592886"/>
          <c:w val="0.91553859157435824"/>
          <c:h val="0.5040194331424309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NUTRICION!$B$6</c:f>
              <c:strCache>
                <c:ptCount val="1"/>
                <c:pt idx="0">
                  <c:v> NIÑAS DE 0 A 11 AÑOS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NUTRICION!$C$5:$O$5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NUTRICION!$C$6:$O$6</c:f>
              <c:numCache>
                <c:formatCode>General</c:formatCode>
                <c:ptCount val="2"/>
                <c:pt idx="0">
                  <c:v>1</c:v>
                </c:pt>
                <c:pt idx="1">
                  <c:v>1</c:v>
                </c:pt>
              </c:numCache>
            </c:numRef>
          </c:val>
        </c:ser>
        <c:ser>
          <c:idx val="1"/>
          <c:order val="1"/>
          <c:tx>
            <c:strRef>
              <c:f>NUTRICION!$B$7</c:f>
              <c:strCache>
                <c:ptCount val="1"/>
                <c:pt idx="0">
                  <c:v> NIÑOS DE 0 A 11 AÑOS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NUTRICION!$C$5:$O$5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NUTRICION!$C$7:$O$7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2"/>
          <c:order val="2"/>
          <c:tx>
            <c:strRef>
              <c:f>NUTRICION!$B$8</c:f>
              <c:strCache>
                <c:ptCount val="1"/>
                <c:pt idx="0">
                  <c:v>ADOLESCENTE MUJER DE 11 A 17 AÑOS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NUTRICION!$C$5:$O$5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NUTRICION!$C$8:$O$8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3"/>
          <c:order val="3"/>
          <c:tx>
            <c:strRef>
              <c:f>NUTRICION!$B$9</c:f>
              <c:strCache>
                <c:ptCount val="1"/>
                <c:pt idx="0">
                  <c:v>ADOLESCENTE HOMBRE DE 11 A 17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NUTRICION!$C$5:$O$5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NUTRICION!$C$9:$O$9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4"/>
          <c:order val="4"/>
          <c:tx>
            <c:strRef>
              <c:f>NUTRICION!$B$10</c:f>
              <c:strCache>
                <c:ptCount val="1"/>
                <c:pt idx="0">
                  <c:v>ADULTO MUJER DE 18 A 59 AÑOS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NUTRICION!$C$5:$O$5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NUTRICION!$C$10:$O$10</c:f>
              <c:numCache>
                <c:formatCode>General</c:formatCode>
                <c:ptCount val="2"/>
                <c:pt idx="0">
                  <c:v>11</c:v>
                </c:pt>
                <c:pt idx="1">
                  <c:v>11</c:v>
                </c:pt>
              </c:numCache>
            </c:numRef>
          </c:val>
        </c:ser>
        <c:ser>
          <c:idx val="5"/>
          <c:order val="5"/>
          <c:tx>
            <c:strRef>
              <c:f>NUTRICION!$B$11</c:f>
              <c:strCache>
                <c:ptCount val="1"/>
                <c:pt idx="0">
                  <c:v>ADULTO HOMBRE DE 18 A 59 AÑOS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NUTRICION!$C$5:$O$5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NUTRICION!$C$11:$O$11</c:f>
              <c:numCache>
                <c:formatCode>General</c:formatCode>
                <c:ptCount val="2"/>
                <c:pt idx="0">
                  <c:v>6</c:v>
                </c:pt>
                <c:pt idx="1">
                  <c:v>6</c:v>
                </c:pt>
              </c:numCache>
            </c:numRef>
          </c:val>
        </c:ser>
        <c:ser>
          <c:idx val="6"/>
          <c:order val="6"/>
          <c:tx>
            <c:strRef>
              <c:f>NUTRICION!$B$12</c:f>
              <c:strCache>
                <c:ptCount val="1"/>
                <c:pt idx="0">
                  <c:v>ADULTO MAYOR MUJER DE 60 AÑOS Y MAS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NUTRICION!$C$5:$O$5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NUTRICION!$C$12:$O$12</c:f>
              <c:numCache>
                <c:formatCode>General</c:formatCode>
                <c:ptCount val="2"/>
                <c:pt idx="0">
                  <c:v>7</c:v>
                </c:pt>
                <c:pt idx="1">
                  <c:v>7</c:v>
                </c:pt>
              </c:numCache>
            </c:numRef>
          </c:val>
        </c:ser>
        <c:ser>
          <c:idx val="7"/>
          <c:order val="7"/>
          <c:tx>
            <c:strRef>
              <c:f>NUTRICION!$B$13</c:f>
              <c:strCache>
                <c:ptCount val="1"/>
                <c:pt idx="0">
                  <c:v>ADULTO MAYOR HOMBRE DE 60 AÑOS Y MAS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NUTRICION!$C$5:$O$5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NUTRICION!$C$13:$O$13</c:f>
              <c:numCache>
                <c:formatCode>General</c:formatCode>
                <c:ptCount val="2"/>
                <c:pt idx="0">
                  <c:v>1</c:v>
                </c:pt>
                <c:pt idx="1">
                  <c:v>1</c:v>
                </c:pt>
              </c:numCache>
            </c:numRef>
          </c:val>
        </c:ser>
        <c:ser>
          <c:idx val="8"/>
          <c:order val="8"/>
          <c:tx>
            <c:strRef>
              <c:f>NUTRICION!$B$14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NUTRICION!$C$5:$O$5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NUTRICION!$C$14:$O$14</c:f>
              <c:numCache>
                <c:formatCode>General</c:formatCode>
                <c:ptCount val="2"/>
                <c:pt idx="0">
                  <c:v>26</c:v>
                </c:pt>
                <c:pt idx="1">
                  <c:v>26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2123723280"/>
        <c:axId val="-2123730352"/>
      </c:barChart>
      <c:catAx>
        <c:axId val="-2123723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23730352"/>
        <c:crosses val="autoZero"/>
        <c:auto val="1"/>
        <c:lblAlgn val="ctr"/>
        <c:lblOffset val="100"/>
        <c:noMultiLvlLbl val="0"/>
      </c:catAx>
      <c:valAx>
        <c:axId val="-21237303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237232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5357889585835663E-2"/>
          <c:y val="0.73962513882837044"/>
          <c:w val="0.91154410783397843"/>
          <c:h val="0.237679829090325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PODOLOGIA</a:t>
            </a:r>
            <a:r>
              <a:rPr lang="es-MX" baseline="0"/>
              <a:t> </a:t>
            </a:r>
            <a:endParaRPr lang="es-MX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6.347741378356879E-2"/>
          <c:y val="0.14652837227127485"/>
          <c:w val="0.9192346337583005"/>
          <c:h val="0.4964640425447197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PODOLOGIA!$B$5</c:f>
              <c:strCache>
                <c:ptCount val="1"/>
                <c:pt idx="0">
                  <c:v> NIÑAS DE 0 A 11 AÑOS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PODOLOGIA!$C$4:$O$4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PODOLOGIA!$C$5:$O$5</c:f>
              <c:numCache>
                <c:formatCode>General</c:formatCode>
                <c:ptCount val="2"/>
                <c:pt idx="0">
                  <c:v>1</c:v>
                </c:pt>
                <c:pt idx="1">
                  <c:v>1</c:v>
                </c:pt>
              </c:numCache>
            </c:numRef>
          </c:val>
        </c:ser>
        <c:ser>
          <c:idx val="1"/>
          <c:order val="1"/>
          <c:tx>
            <c:strRef>
              <c:f>PODOLOGIA!$B$6</c:f>
              <c:strCache>
                <c:ptCount val="1"/>
                <c:pt idx="0">
                  <c:v> NIÑOS DE 0 A 11 AÑOS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PODOLOGIA!$C$4:$O$4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PODOLOGIA!$C$6:$O$6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2"/>
          <c:order val="2"/>
          <c:tx>
            <c:strRef>
              <c:f>PODOLOGIA!$B$7</c:f>
              <c:strCache>
                <c:ptCount val="1"/>
                <c:pt idx="0">
                  <c:v>ADOLESCENTE MUJER DE 11 A 17 AÑOS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PODOLOGIA!$C$4:$O$4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PODOLOGIA!$C$7:$O$7</c:f>
              <c:numCache>
                <c:formatCode>General</c:formatCode>
                <c:ptCount val="2"/>
                <c:pt idx="0">
                  <c:v>1</c:v>
                </c:pt>
                <c:pt idx="1">
                  <c:v>1</c:v>
                </c:pt>
              </c:numCache>
            </c:numRef>
          </c:val>
        </c:ser>
        <c:ser>
          <c:idx val="3"/>
          <c:order val="3"/>
          <c:tx>
            <c:strRef>
              <c:f>PODOLOGIA!$B$8</c:f>
              <c:strCache>
                <c:ptCount val="1"/>
                <c:pt idx="0">
                  <c:v>ADOLESCENTE HOMBRE DE 11 A 17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PODOLOGIA!$C$4:$O$4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PODOLOGIA!$C$8:$O$8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4"/>
          <c:order val="4"/>
          <c:tx>
            <c:strRef>
              <c:f>PODOLOGIA!$B$9</c:f>
              <c:strCache>
                <c:ptCount val="1"/>
                <c:pt idx="0">
                  <c:v>ADULTO MUJER DE 18 A 59 AÑOS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PODOLOGIA!$C$4:$O$4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PODOLOGIA!$C$9:$O$9</c:f>
              <c:numCache>
                <c:formatCode>General</c:formatCode>
                <c:ptCount val="2"/>
                <c:pt idx="0">
                  <c:v>13</c:v>
                </c:pt>
                <c:pt idx="1">
                  <c:v>13</c:v>
                </c:pt>
              </c:numCache>
            </c:numRef>
          </c:val>
        </c:ser>
        <c:ser>
          <c:idx val="5"/>
          <c:order val="5"/>
          <c:tx>
            <c:strRef>
              <c:f>PODOLOGIA!$B$10</c:f>
              <c:strCache>
                <c:ptCount val="1"/>
                <c:pt idx="0">
                  <c:v>ADULTO HOMBRE DE 18 A 59 AÑOS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PODOLOGIA!$C$4:$O$4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PODOLOGIA!$C$10:$O$10</c:f>
              <c:numCache>
                <c:formatCode>General</c:formatCode>
                <c:ptCount val="2"/>
                <c:pt idx="0">
                  <c:v>3</c:v>
                </c:pt>
                <c:pt idx="1">
                  <c:v>3</c:v>
                </c:pt>
              </c:numCache>
            </c:numRef>
          </c:val>
        </c:ser>
        <c:ser>
          <c:idx val="6"/>
          <c:order val="6"/>
          <c:tx>
            <c:strRef>
              <c:f>PODOLOGIA!$B$11</c:f>
              <c:strCache>
                <c:ptCount val="1"/>
                <c:pt idx="0">
                  <c:v>ADULTO MAYOR MUJER DE 60 AÑOS Y MAS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PODOLOGIA!$C$4:$O$4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PODOLOGIA!$C$11:$O$11</c:f>
              <c:numCache>
                <c:formatCode>General</c:formatCode>
                <c:ptCount val="2"/>
                <c:pt idx="0">
                  <c:v>50</c:v>
                </c:pt>
                <c:pt idx="1">
                  <c:v>0</c:v>
                </c:pt>
              </c:numCache>
            </c:numRef>
          </c:val>
        </c:ser>
        <c:ser>
          <c:idx val="7"/>
          <c:order val="7"/>
          <c:tx>
            <c:strRef>
              <c:f>PODOLOGIA!$B$12</c:f>
              <c:strCache>
                <c:ptCount val="1"/>
                <c:pt idx="0">
                  <c:v>ADULTO MAYOR HOMBRE DE 60 AÑOS Y MAS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PODOLOGIA!$C$4:$O$4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PODOLOGIA!$C$12:$O$12</c:f>
              <c:numCache>
                <c:formatCode>General</c:formatCode>
                <c:ptCount val="2"/>
                <c:pt idx="0">
                  <c:v>23</c:v>
                </c:pt>
                <c:pt idx="1">
                  <c:v>23</c:v>
                </c:pt>
              </c:numCache>
            </c:numRef>
          </c:val>
        </c:ser>
        <c:ser>
          <c:idx val="8"/>
          <c:order val="8"/>
          <c:tx>
            <c:strRef>
              <c:f>PODOLOGIA!$B$13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PODOLOGIA!$C$4:$O$4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PODOLOGIA!$C$13:$O$13</c:f>
              <c:numCache>
                <c:formatCode>General</c:formatCode>
                <c:ptCount val="2"/>
                <c:pt idx="0">
                  <c:v>91</c:v>
                </c:pt>
                <c:pt idx="1">
                  <c:v>41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2123725456"/>
        <c:axId val="-2123729808"/>
      </c:barChart>
      <c:catAx>
        <c:axId val="-2123725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23729808"/>
        <c:crosses val="autoZero"/>
        <c:auto val="1"/>
        <c:lblAlgn val="ctr"/>
        <c:lblOffset val="100"/>
        <c:noMultiLvlLbl val="0"/>
      </c:catAx>
      <c:valAx>
        <c:axId val="-2123729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23725456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5.1863857374392218E-2"/>
          <c:y val="0.69249737455081173"/>
          <c:w val="0.69894749379990395"/>
          <c:h val="0.3035520087797011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>
          <a:solidFill>
            <a:schemeClr val="bg1"/>
          </a:solidFill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PSICOLOGIA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PSICOLOGIA!$B$6</c:f>
              <c:strCache>
                <c:ptCount val="1"/>
                <c:pt idx="0">
                  <c:v> NIÑAS DE 0 A 11 AÑOS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PSICOLOGIA!$C$5:$O$5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PSICOLOGIA!$C$6:$O$6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1"/>
          <c:order val="1"/>
          <c:tx>
            <c:strRef>
              <c:f>PSICOLOGIA!$B$7</c:f>
              <c:strCache>
                <c:ptCount val="1"/>
                <c:pt idx="0">
                  <c:v> NIÑOS DE 0 A 11 AÑOS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PSICOLOGIA!$C$5:$O$5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PSICOLOGIA!$C$7:$O$7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2"/>
          <c:order val="2"/>
          <c:tx>
            <c:strRef>
              <c:f>PSICOLOGIA!$B$8</c:f>
              <c:strCache>
                <c:ptCount val="1"/>
                <c:pt idx="0">
                  <c:v>ADOLESCENTE MUJER DE 11 A 17 AÑOS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PSICOLOGIA!$C$5:$O$5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PSICOLOGIA!$C$8:$O$8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3"/>
          <c:order val="3"/>
          <c:tx>
            <c:strRef>
              <c:f>PSICOLOGIA!$B$9</c:f>
              <c:strCache>
                <c:ptCount val="1"/>
                <c:pt idx="0">
                  <c:v>ADOLESCENTE HOMBRE DE 11 A 17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PSICOLOGIA!$C$5:$O$5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PSICOLOGIA!$C$9:$O$9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4"/>
          <c:order val="4"/>
          <c:tx>
            <c:strRef>
              <c:f>PSICOLOGIA!$B$10</c:f>
              <c:strCache>
                <c:ptCount val="1"/>
                <c:pt idx="0">
                  <c:v>ADULTO MUJER DE 18 A 59 AÑOS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PSICOLOGIA!$C$5:$O$5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PSICOLOGIA!$C$10:$O$10</c:f>
              <c:numCache>
                <c:formatCode>General</c:formatCode>
                <c:ptCount val="2"/>
                <c:pt idx="0">
                  <c:v>4</c:v>
                </c:pt>
                <c:pt idx="1">
                  <c:v>4</c:v>
                </c:pt>
              </c:numCache>
            </c:numRef>
          </c:val>
        </c:ser>
        <c:ser>
          <c:idx val="5"/>
          <c:order val="5"/>
          <c:tx>
            <c:strRef>
              <c:f>PSICOLOGIA!$B$11</c:f>
              <c:strCache>
                <c:ptCount val="1"/>
                <c:pt idx="0">
                  <c:v>ADULTO HOMBRE DE 18 A 59 AÑOS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PSICOLOGIA!$C$5:$O$5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PSICOLOGIA!$C$11:$O$11</c:f>
              <c:numCache>
                <c:formatCode>General</c:formatCode>
                <c:ptCount val="2"/>
                <c:pt idx="0">
                  <c:v>2</c:v>
                </c:pt>
                <c:pt idx="1">
                  <c:v>2</c:v>
                </c:pt>
              </c:numCache>
            </c:numRef>
          </c:val>
        </c:ser>
        <c:ser>
          <c:idx val="6"/>
          <c:order val="6"/>
          <c:tx>
            <c:strRef>
              <c:f>PSICOLOGIA!$B$12</c:f>
              <c:strCache>
                <c:ptCount val="1"/>
                <c:pt idx="0">
                  <c:v>ADULTO MAYOR MUJER DE 60 AÑOS Y MAS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PSICOLOGIA!$C$5:$O$5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PSICOLOGIA!$C$12:$O$12</c:f>
              <c:numCache>
                <c:formatCode>General</c:formatCode>
                <c:ptCount val="2"/>
                <c:pt idx="0">
                  <c:v>12</c:v>
                </c:pt>
                <c:pt idx="1">
                  <c:v>12</c:v>
                </c:pt>
              </c:numCache>
            </c:numRef>
          </c:val>
        </c:ser>
        <c:ser>
          <c:idx val="7"/>
          <c:order val="7"/>
          <c:tx>
            <c:strRef>
              <c:f>PSICOLOGIA!$B$13</c:f>
              <c:strCache>
                <c:ptCount val="1"/>
                <c:pt idx="0">
                  <c:v>ADULTO MAYOR HOMBRE DE 60 AÑOS Y MAS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PSICOLOGIA!$C$5:$O$5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PSICOLOGIA!$C$13:$O$13</c:f>
              <c:numCache>
                <c:formatCode>General</c:formatCode>
                <c:ptCount val="2"/>
                <c:pt idx="0">
                  <c:v>7</c:v>
                </c:pt>
                <c:pt idx="1">
                  <c:v>7</c:v>
                </c:pt>
              </c:numCache>
            </c:numRef>
          </c:val>
        </c:ser>
        <c:ser>
          <c:idx val="8"/>
          <c:order val="8"/>
          <c:tx>
            <c:strRef>
              <c:f>PSICOLOGIA!$B$14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PSICOLOGIA!$C$5:$O$5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PSICOLOGIA!$C$14:$O$14</c:f>
              <c:numCache>
                <c:formatCode>General</c:formatCode>
                <c:ptCount val="2"/>
                <c:pt idx="0">
                  <c:v>25</c:v>
                </c:pt>
                <c:pt idx="1">
                  <c:v>25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2123729264"/>
        <c:axId val="-2123728720"/>
      </c:barChart>
      <c:catAx>
        <c:axId val="-2123729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23728720"/>
        <c:crosses val="autoZero"/>
        <c:auto val="1"/>
        <c:lblAlgn val="ctr"/>
        <c:lblOffset val="100"/>
        <c:noMultiLvlLbl val="0"/>
      </c:catAx>
      <c:valAx>
        <c:axId val="-2123728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23729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815447704369207E-2"/>
          <c:y val="0.70829984122876"/>
          <c:w val="0.91288590546927162"/>
          <c:h val="0.267996458754317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>
          <a:solidFill>
            <a:schemeClr val="bg1"/>
          </a:solidFill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s-MX" b="1">
                <a:solidFill>
                  <a:schemeClr val="bg1"/>
                </a:solidFill>
              </a:rPr>
              <a:t>PACIENTES</a:t>
            </a:r>
            <a:r>
              <a:rPr lang="es-MX" b="1" baseline="0">
                <a:solidFill>
                  <a:schemeClr val="bg1"/>
                </a:solidFill>
              </a:rPr>
              <a:t> GENERALES</a:t>
            </a:r>
            <a:endParaRPr lang="es-MX" b="1">
              <a:solidFill>
                <a:schemeClr val="bg1"/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ODONTOLOGIA!$B$7</c:f>
              <c:strCache>
                <c:ptCount val="1"/>
                <c:pt idx="0">
                  <c:v>Niños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ODONTOLOGIA!$C$6:$O$6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ODONTOLOGIA!$C$7:$O$7</c:f>
              <c:numCache>
                <c:formatCode>General</c:formatCode>
                <c:ptCount val="2"/>
                <c:pt idx="0">
                  <c:v>10</c:v>
                </c:pt>
                <c:pt idx="1">
                  <c:v>10</c:v>
                </c:pt>
              </c:numCache>
            </c:numRef>
          </c:val>
        </c:ser>
        <c:ser>
          <c:idx val="1"/>
          <c:order val="1"/>
          <c:tx>
            <c:strRef>
              <c:f>ODONTOLOGIA!$B$8</c:f>
              <c:strCache>
                <c:ptCount val="1"/>
                <c:pt idx="0">
                  <c:v>Niñas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ODONTOLOGIA!$C$6:$O$6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ODONTOLOGIA!$C$8:$O$8</c:f>
              <c:numCache>
                <c:formatCode>General</c:formatCode>
                <c:ptCount val="2"/>
                <c:pt idx="0">
                  <c:v>8</c:v>
                </c:pt>
                <c:pt idx="1">
                  <c:v>8</c:v>
                </c:pt>
              </c:numCache>
            </c:numRef>
          </c:val>
        </c:ser>
        <c:ser>
          <c:idx val="2"/>
          <c:order val="2"/>
          <c:tx>
            <c:strRef>
              <c:f>ODONTOLOGIA!$B$9</c:f>
              <c:strCache>
                <c:ptCount val="1"/>
                <c:pt idx="0">
                  <c:v>Adol. Fem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ODONTOLOGIA!$C$6:$O$6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ODONTOLOGIA!$C$9:$O$9</c:f>
              <c:numCache>
                <c:formatCode>General</c:formatCode>
                <c:ptCount val="2"/>
                <c:pt idx="0">
                  <c:v>8</c:v>
                </c:pt>
                <c:pt idx="1">
                  <c:v>0</c:v>
                </c:pt>
              </c:numCache>
            </c:numRef>
          </c:val>
        </c:ser>
        <c:ser>
          <c:idx val="3"/>
          <c:order val="3"/>
          <c:tx>
            <c:strRef>
              <c:f>ODONTOLOGIA!$B$10</c:f>
              <c:strCache>
                <c:ptCount val="1"/>
                <c:pt idx="0">
                  <c:v>Adol. Mas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ODONTOLOGIA!$C$6:$O$6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ODONTOLOGIA!$C$10:$O$10</c:f>
              <c:numCache>
                <c:formatCode>General</c:formatCode>
                <c:ptCount val="2"/>
                <c:pt idx="0">
                  <c:v>6</c:v>
                </c:pt>
                <c:pt idx="1">
                  <c:v>6</c:v>
                </c:pt>
              </c:numCache>
            </c:numRef>
          </c:val>
        </c:ser>
        <c:ser>
          <c:idx val="4"/>
          <c:order val="4"/>
          <c:tx>
            <c:strRef>
              <c:f>ODONTOLOGIA!$B$11</c:f>
              <c:strCache>
                <c:ptCount val="1"/>
                <c:pt idx="0">
                  <c:v>Hombres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ODONTOLOGIA!$C$6:$O$6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ODONTOLOGIA!$C$11:$O$11</c:f>
              <c:numCache>
                <c:formatCode>General</c:formatCode>
                <c:ptCount val="2"/>
                <c:pt idx="0">
                  <c:v>38</c:v>
                </c:pt>
                <c:pt idx="1">
                  <c:v>38</c:v>
                </c:pt>
              </c:numCache>
            </c:numRef>
          </c:val>
        </c:ser>
        <c:ser>
          <c:idx val="5"/>
          <c:order val="5"/>
          <c:tx>
            <c:strRef>
              <c:f>ODONTOLOGIA!$B$12</c:f>
              <c:strCache>
                <c:ptCount val="1"/>
                <c:pt idx="0">
                  <c:v>Mujeres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ODONTOLOGIA!$C$6:$O$6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ODONTOLOGIA!$C$12:$O$12</c:f>
              <c:numCache>
                <c:formatCode>General</c:formatCode>
                <c:ptCount val="2"/>
                <c:pt idx="0">
                  <c:v>102</c:v>
                </c:pt>
                <c:pt idx="1">
                  <c:v>102</c:v>
                </c:pt>
              </c:numCache>
            </c:numRef>
          </c:val>
        </c:ser>
        <c:ser>
          <c:idx val="6"/>
          <c:order val="6"/>
          <c:tx>
            <c:strRef>
              <c:f>ODONTOLOGIA!$B$13</c:f>
              <c:strCache>
                <c:ptCount val="1"/>
                <c:pt idx="0">
                  <c:v>A. Mayor fem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ODONTOLOGIA!$C$6:$O$6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ODONTOLOGIA!$C$13:$O$13</c:f>
              <c:numCache>
                <c:formatCode>General</c:formatCode>
                <c:ptCount val="2"/>
                <c:pt idx="0">
                  <c:v>69</c:v>
                </c:pt>
                <c:pt idx="1">
                  <c:v>69</c:v>
                </c:pt>
              </c:numCache>
            </c:numRef>
          </c:val>
        </c:ser>
        <c:ser>
          <c:idx val="7"/>
          <c:order val="7"/>
          <c:tx>
            <c:strRef>
              <c:f>ODONTOLOGIA!$B$14</c:f>
              <c:strCache>
                <c:ptCount val="1"/>
                <c:pt idx="0">
                  <c:v>A.Mayor mas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ODONTOLOGIA!$C$6:$O$6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ODONTOLOGIA!$C$14:$O$14</c:f>
              <c:numCache>
                <c:formatCode>General</c:formatCode>
                <c:ptCount val="2"/>
                <c:pt idx="0">
                  <c:v>54</c:v>
                </c:pt>
                <c:pt idx="1">
                  <c:v>54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2123727632"/>
        <c:axId val="-2123724912"/>
      </c:barChart>
      <c:catAx>
        <c:axId val="-212372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23724912"/>
        <c:crosses val="autoZero"/>
        <c:auto val="1"/>
        <c:lblAlgn val="ctr"/>
        <c:lblOffset val="100"/>
        <c:noMultiLvlLbl val="0"/>
      </c:catAx>
      <c:valAx>
        <c:axId val="-21237249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237276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s-MX" b="1">
                <a:solidFill>
                  <a:schemeClr val="bg1"/>
                </a:solidFill>
              </a:rPr>
              <a:t>SERVICIOS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ODONTOLOGIA!$B$20</c:f>
              <c:strCache>
                <c:ptCount val="1"/>
                <c:pt idx="0">
                  <c:v>examen oral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ODONTOLOGIA!$C$19:$O$19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ODONTOLOGIA!$C$20:$O$20</c:f>
              <c:numCache>
                <c:formatCode>General</c:formatCode>
                <c:ptCount val="2"/>
                <c:pt idx="0">
                  <c:v>295</c:v>
                </c:pt>
                <c:pt idx="1">
                  <c:v>295</c:v>
                </c:pt>
              </c:numCache>
            </c:numRef>
          </c:val>
        </c:ser>
        <c:ser>
          <c:idx val="1"/>
          <c:order val="1"/>
          <c:tx>
            <c:strRef>
              <c:f>ODONTOLOGIA!$B$21</c:f>
              <c:strCache>
                <c:ptCount val="1"/>
                <c:pt idx="0">
                  <c:v>topic. de fluor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ODONTOLOGIA!$C$19:$O$19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ODONTOLOGIA!$C$21:$O$21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2"/>
          <c:order val="2"/>
          <c:tx>
            <c:strRef>
              <c:f>ODONTOLOGIA!$B$22</c:f>
              <c:strCache>
                <c:ptCount val="1"/>
                <c:pt idx="0">
                  <c:v>profilaxis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ODONTOLOGIA!$C$19:$O$19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ODONTOLOGIA!$C$22:$O$22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3"/>
          <c:order val="3"/>
          <c:tx>
            <c:strRef>
              <c:f>ODONTOLOGIA!$B$23</c:f>
              <c:strCache>
                <c:ptCount val="1"/>
                <c:pt idx="0">
                  <c:v>detartraje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ODONTOLOGIA!$C$19:$O$19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ODONTOLOGIA!$C$23:$O$23</c:f>
              <c:numCache>
                <c:formatCode>General</c:formatCode>
                <c:ptCount val="2"/>
                <c:pt idx="0">
                  <c:v>40</c:v>
                </c:pt>
                <c:pt idx="1">
                  <c:v>40</c:v>
                </c:pt>
              </c:numCache>
            </c:numRef>
          </c:val>
        </c:ser>
        <c:ser>
          <c:idx val="4"/>
          <c:order val="4"/>
          <c:tx>
            <c:strRef>
              <c:f>ODONTOLOGIA!$B$24</c:f>
              <c:strCache>
                <c:ptCount val="1"/>
                <c:pt idx="0">
                  <c:v>info. higienica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ODONTOLOGIA!$C$19:$O$19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ODONTOLOGIA!$C$24:$O$24</c:f>
              <c:numCache>
                <c:formatCode>General</c:formatCode>
                <c:ptCount val="2"/>
                <c:pt idx="0">
                  <c:v>295</c:v>
                </c:pt>
                <c:pt idx="1">
                  <c:v>295</c:v>
                </c:pt>
              </c:numCache>
            </c:numRef>
          </c:val>
        </c:ser>
        <c:ser>
          <c:idx val="5"/>
          <c:order val="5"/>
          <c:tx>
            <c:strRef>
              <c:f>ODONTOLOGIA!$B$25</c:f>
              <c:strCache>
                <c:ptCount val="1"/>
                <c:pt idx="0">
                  <c:v>otros ttos.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ODONTOLOGIA!$C$19:$O$19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ODONTOLOGIA!$C$25:$O$25</c:f>
              <c:numCache>
                <c:formatCode>General</c:formatCode>
                <c:ptCount val="2"/>
                <c:pt idx="0">
                  <c:v>9</c:v>
                </c:pt>
                <c:pt idx="1">
                  <c:v>9</c:v>
                </c:pt>
              </c:numCache>
            </c:numRef>
          </c:val>
        </c:ser>
        <c:ser>
          <c:idx val="6"/>
          <c:order val="6"/>
          <c:tx>
            <c:strRef>
              <c:f>ODONTOLOGIA!$B$26</c:f>
              <c:strCache>
                <c:ptCount val="1"/>
                <c:pt idx="0">
                  <c:v>anestesia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ODONTOLOGIA!$C$19:$O$19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ODONTOLOGIA!$C$26:$O$26</c:f>
              <c:numCache>
                <c:formatCode>General</c:formatCode>
                <c:ptCount val="2"/>
                <c:pt idx="0">
                  <c:v>134</c:v>
                </c:pt>
                <c:pt idx="1">
                  <c:v>134</c:v>
                </c:pt>
              </c:numCache>
            </c:numRef>
          </c:val>
        </c:ser>
        <c:ser>
          <c:idx val="7"/>
          <c:order val="7"/>
          <c:tx>
            <c:strRef>
              <c:f>ODONTOLOGIA!$B$27</c:f>
              <c:strCache>
                <c:ptCount val="1"/>
                <c:pt idx="0">
                  <c:v>receta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ODONTOLOGIA!$C$19:$O$19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ODONTOLOGIA!$C$27:$O$27</c:f>
              <c:numCache>
                <c:formatCode>General</c:formatCode>
                <c:ptCount val="2"/>
                <c:pt idx="0">
                  <c:v>53</c:v>
                </c:pt>
                <c:pt idx="1">
                  <c:v>53</c:v>
                </c:pt>
              </c:numCache>
            </c:numRef>
          </c:val>
        </c:ser>
        <c:ser>
          <c:idx val="8"/>
          <c:order val="8"/>
          <c:tx>
            <c:strRef>
              <c:f>ODONTOLOGIA!$B$28</c:f>
              <c:strCache>
                <c:ptCount val="1"/>
                <c:pt idx="0">
                  <c:v>curaciones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ODONTOLOGIA!$C$19:$O$19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ODONTOLOGIA!$C$28:$O$28</c:f>
              <c:numCache>
                <c:formatCode>General</c:formatCode>
                <c:ptCount val="2"/>
                <c:pt idx="0">
                  <c:v>39</c:v>
                </c:pt>
                <c:pt idx="1">
                  <c:v>39</c:v>
                </c:pt>
              </c:numCache>
            </c:numRef>
          </c:val>
        </c:ser>
        <c:ser>
          <c:idx val="9"/>
          <c:order val="9"/>
          <c:tx>
            <c:strRef>
              <c:f>ODONTOLOGIA!$B$29</c:f>
              <c:strCache>
                <c:ptCount val="1"/>
                <c:pt idx="0">
                  <c:v>amalgamas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ODONTOLOGIA!$C$19:$O$19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ODONTOLOGIA!$C$29:$O$29</c:f>
              <c:numCache>
                <c:formatCode>General</c:formatCode>
                <c:ptCount val="2"/>
                <c:pt idx="0">
                  <c:v>7</c:v>
                </c:pt>
                <c:pt idx="1">
                  <c:v>7</c:v>
                </c:pt>
              </c:numCache>
            </c:numRef>
          </c:val>
        </c:ser>
        <c:ser>
          <c:idx val="10"/>
          <c:order val="10"/>
          <c:tx>
            <c:strRef>
              <c:f>ODONTOLOGIA!$B$30</c:f>
              <c:strCache>
                <c:ptCount val="1"/>
                <c:pt idx="0">
                  <c:v>cementaciones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ODONTOLOGIA!$C$19:$O$19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ODONTOLOGIA!$C$30:$O$30</c:f>
              <c:numCache>
                <c:formatCode>General</c:formatCode>
                <c:ptCount val="2"/>
                <c:pt idx="0">
                  <c:v>12</c:v>
                </c:pt>
                <c:pt idx="1">
                  <c:v>12</c:v>
                </c:pt>
              </c:numCache>
            </c:numRef>
          </c:val>
        </c:ser>
        <c:ser>
          <c:idx val="11"/>
          <c:order val="11"/>
          <c:tx>
            <c:strRef>
              <c:f>ODONTOLOGIA!$B$31</c:f>
              <c:strCache>
                <c:ptCount val="1"/>
                <c:pt idx="0">
                  <c:v>resinas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ODONTOLOGIA!$C$19:$O$19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ODONTOLOGIA!$C$31:$O$31</c:f>
              <c:numCache>
                <c:formatCode>General</c:formatCode>
                <c:ptCount val="2"/>
                <c:pt idx="0">
                  <c:v>116</c:v>
                </c:pt>
                <c:pt idx="1">
                  <c:v>116</c:v>
                </c:pt>
              </c:numCache>
            </c:numRef>
          </c:val>
        </c:ser>
        <c:ser>
          <c:idx val="12"/>
          <c:order val="12"/>
          <c:tx>
            <c:strRef>
              <c:f>ODONTOLOGIA!#REF!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ODONTOLOGIA!$C$19:$O$19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ODONTOLOGIA!#REF!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2123727088"/>
        <c:axId val="-2123724368"/>
      </c:barChart>
      <c:catAx>
        <c:axId val="-2123727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23724368"/>
        <c:crosses val="autoZero"/>
        <c:auto val="1"/>
        <c:lblAlgn val="ctr"/>
        <c:lblOffset val="100"/>
        <c:noMultiLvlLbl val="0"/>
      </c:catAx>
      <c:valAx>
        <c:axId val="-21237243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23727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94327467681266E-2"/>
          <c:y val="0.82273462136626563"/>
          <c:w val="0.94113450646374686"/>
          <c:h val="0.1494876997136398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s-MX" b="1">
                <a:solidFill>
                  <a:schemeClr val="bg1"/>
                </a:solidFill>
              </a:rPr>
              <a:t>PACIENTES</a:t>
            </a:r>
            <a:r>
              <a:rPr lang="es-MX" b="1" baseline="0">
                <a:solidFill>
                  <a:schemeClr val="bg1"/>
                </a:solidFill>
              </a:rPr>
              <a:t> </a:t>
            </a:r>
            <a:endParaRPr lang="es-MX" b="1">
              <a:solidFill>
                <a:schemeClr val="bg1"/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6.7865908263768218E-2"/>
          <c:y val="0.16134853136572319"/>
          <c:w val="0.90596698148990695"/>
          <c:h val="0.5528429859016178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LABORATORIO!$B$40</c:f>
              <c:strCache>
                <c:ptCount val="1"/>
                <c:pt idx="0">
                  <c:v>NIÑOS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LABORATORIO!$C$39:$O$39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LABORATORIO!$C$40:$O$40</c:f>
              <c:numCache>
                <c:formatCode>General</c:formatCode>
                <c:ptCount val="2"/>
                <c:pt idx="0">
                  <c:v>9</c:v>
                </c:pt>
                <c:pt idx="1">
                  <c:v>9</c:v>
                </c:pt>
              </c:numCache>
            </c:numRef>
          </c:val>
        </c:ser>
        <c:ser>
          <c:idx val="1"/>
          <c:order val="1"/>
          <c:tx>
            <c:strRef>
              <c:f>LABORATORIO!$B$41</c:f>
              <c:strCache>
                <c:ptCount val="1"/>
                <c:pt idx="0">
                  <c:v>NIÑAS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LABORATORIO!$C$39:$O$39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LABORATORIO!$C$41:$O$41</c:f>
              <c:numCache>
                <c:formatCode>General</c:formatCode>
                <c:ptCount val="2"/>
                <c:pt idx="0">
                  <c:v>11</c:v>
                </c:pt>
                <c:pt idx="1">
                  <c:v>11</c:v>
                </c:pt>
              </c:numCache>
            </c:numRef>
          </c:val>
        </c:ser>
        <c:ser>
          <c:idx val="2"/>
          <c:order val="2"/>
          <c:tx>
            <c:strRef>
              <c:f>LABORATORIO!$B$42</c:f>
              <c:strCache>
                <c:ptCount val="1"/>
                <c:pt idx="0">
                  <c:v>ADOLESCENTE FEMENINO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LABORATORIO!$C$39:$O$39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LABORATORIO!$C$42:$O$42</c:f>
              <c:numCache>
                <c:formatCode>General</c:formatCode>
                <c:ptCount val="2"/>
                <c:pt idx="0">
                  <c:v>2</c:v>
                </c:pt>
                <c:pt idx="1">
                  <c:v>2</c:v>
                </c:pt>
              </c:numCache>
            </c:numRef>
          </c:val>
        </c:ser>
        <c:ser>
          <c:idx val="3"/>
          <c:order val="3"/>
          <c:tx>
            <c:strRef>
              <c:f>LABORATORIO!$B$43</c:f>
              <c:strCache>
                <c:ptCount val="1"/>
                <c:pt idx="0">
                  <c:v>ADOLECENTE MASCULINO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LABORATORIO!$C$39:$O$39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LABORATORIO!$C$43:$O$43</c:f>
              <c:numCache>
                <c:formatCode>General</c:formatCode>
                <c:ptCount val="2"/>
                <c:pt idx="0">
                  <c:v>2</c:v>
                </c:pt>
                <c:pt idx="1">
                  <c:v>2</c:v>
                </c:pt>
              </c:numCache>
            </c:numRef>
          </c:val>
        </c:ser>
        <c:ser>
          <c:idx val="4"/>
          <c:order val="4"/>
          <c:tx>
            <c:strRef>
              <c:f>LABORATORIO!$B$44</c:f>
              <c:strCache>
                <c:ptCount val="1"/>
                <c:pt idx="0">
                  <c:v>HOMBRES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LABORATORIO!$C$39:$O$39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LABORATORIO!$C$44:$O$44</c:f>
              <c:numCache>
                <c:formatCode>General</c:formatCode>
                <c:ptCount val="2"/>
                <c:pt idx="0">
                  <c:v>116</c:v>
                </c:pt>
                <c:pt idx="1">
                  <c:v>116</c:v>
                </c:pt>
              </c:numCache>
            </c:numRef>
          </c:val>
        </c:ser>
        <c:ser>
          <c:idx val="5"/>
          <c:order val="5"/>
          <c:tx>
            <c:strRef>
              <c:f>LABORATORIO!$B$45</c:f>
              <c:strCache>
                <c:ptCount val="1"/>
                <c:pt idx="0">
                  <c:v>MUJERES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LABORATORIO!$C$39:$O$39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LABORATORIO!$C$45:$O$45</c:f>
              <c:numCache>
                <c:formatCode>General</c:formatCode>
                <c:ptCount val="2"/>
                <c:pt idx="0">
                  <c:v>131</c:v>
                </c:pt>
                <c:pt idx="1">
                  <c:v>131</c:v>
                </c:pt>
              </c:numCache>
            </c:numRef>
          </c:val>
        </c:ser>
        <c:ser>
          <c:idx val="6"/>
          <c:order val="6"/>
          <c:tx>
            <c:strRef>
              <c:f>LABORATORIO!$B$46</c:f>
              <c:strCache>
                <c:ptCount val="1"/>
                <c:pt idx="0">
                  <c:v>ADULTO MAYOR FEMENINO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LABORATORIO!$C$39:$O$39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LABORATORIO!$C$46:$O$46</c:f>
              <c:numCache>
                <c:formatCode>General</c:formatCode>
                <c:ptCount val="2"/>
                <c:pt idx="0">
                  <c:v>8</c:v>
                </c:pt>
                <c:pt idx="1">
                  <c:v>8</c:v>
                </c:pt>
              </c:numCache>
            </c:numRef>
          </c:val>
        </c:ser>
        <c:ser>
          <c:idx val="7"/>
          <c:order val="7"/>
          <c:tx>
            <c:strRef>
              <c:f>LABORATORIO!$B$47</c:f>
              <c:strCache>
                <c:ptCount val="1"/>
                <c:pt idx="0">
                  <c:v>ADULTO MAYOR MASCULINO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LABORATORIO!$C$39:$O$39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LABORATORIO!$C$47:$O$47</c:f>
              <c:numCache>
                <c:formatCode>General</c:formatCode>
                <c:ptCount val="2"/>
                <c:pt idx="0">
                  <c:v>10</c:v>
                </c:pt>
                <c:pt idx="1">
                  <c:v>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2119967616"/>
        <c:axId val="-2119957280"/>
      </c:barChart>
      <c:catAx>
        <c:axId val="-2119967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19957280"/>
        <c:crosses val="autoZero"/>
        <c:auto val="1"/>
        <c:lblAlgn val="ctr"/>
        <c:lblOffset val="100"/>
        <c:noMultiLvlLbl val="0"/>
      </c:catAx>
      <c:valAx>
        <c:axId val="-2119957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199676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0491263612938057E-2"/>
          <c:y val="0.81165254796084019"/>
          <c:w val="0.95188080085218263"/>
          <c:h val="0.1605696076574297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s-MX" b="1">
                <a:solidFill>
                  <a:schemeClr val="bg1"/>
                </a:solidFill>
              </a:rPr>
              <a:t>EXAMENES</a:t>
            </a:r>
            <a:r>
              <a:rPr lang="es-MX" b="1" baseline="0">
                <a:solidFill>
                  <a:schemeClr val="bg1"/>
                </a:solidFill>
              </a:rPr>
              <a:t> DE LABORATORIO</a:t>
            </a:r>
            <a:endParaRPr lang="es-MX" b="1">
              <a:solidFill>
                <a:schemeClr val="bg1"/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LABORATORIO!$B$6</c:f>
              <c:strCache>
                <c:ptCount val="1"/>
                <c:pt idx="0">
                  <c:v>TOMA DE MUESTRA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LABORATORIO!$C$5:$O$5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LABORATORIO!$C$6:$O$6</c:f>
              <c:numCache>
                <c:formatCode>General</c:formatCode>
                <c:ptCount val="2"/>
                <c:pt idx="0">
                  <c:v>289</c:v>
                </c:pt>
                <c:pt idx="1">
                  <c:v>289</c:v>
                </c:pt>
              </c:numCache>
            </c:numRef>
          </c:val>
        </c:ser>
        <c:ser>
          <c:idx val="1"/>
          <c:order val="1"/>
          <c:tx>
            <c:strRef>
              <c:f>LABORATORIO!$B$7</c:f>
              <c:strCache>
                <c:ptCount val="1"/>
                <c:pt idx="0">
                  <c:v>EGO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LABORATORIO!$C$5:$O$5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LABORATORIO!$C$7:$O$7</c:f>
              <c:numCache>
                <c:formatCode>General</c:formatCode>
                <c:ptCount val="2"/>
                <c:pt idx="0">
                  <c:v>21</c:v>
                </c:pt>
                <c:pt idx="1">
                  <c:v>21</c:v>
                </c:pt>
              </c:numCache>
            </c:numRef>
          </c:val>
        </c:ser>
        <c:ser>
          <c:idx val="2"/>
          <c:order val="2"/>
          <c:tx>
            <c:strRef>
              <c:f>LABORATORIO!$B$8</c:f>
              <c:strCache>
                <c:ptCount val="1"/>
                <c:pt idx="0">
                  <c:v>BIOMETRIA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LABORATORIO!$C$5:$O$5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LABORATORIO!$C$8:$O$8</c:f>
              <c:numCache>
                <c:formatCode>General</c:formatCode>
                <c:ptCount val="2"/>
                <c:pt idx="0">
                  <c:v>24</c:v>
                </c:pt>
                <c:pt idx="1">
                  <c:v>24</c:v>
                </c:pt>
              </c:numCache>
            </c:numRef>
          </c:val>
        </c:ser>
        <c:ser>
          <c:idx val="3"/>
          <c:order val="3"/>
          <c:tx>
            <c:strRef>
              <c:f>LABORATORIO!$B$9</c:f>
              <c:strCache>
                <c:ptCount val="1"/>
                <c:pt idx="0">
                  <c:v>HEMOGLOBINA GLICOSILADA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LABORATORIO!$C$5:$O$5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LABORATORIO!$C$9:$O$9</c:f>
              <c:numCache>
                <c:formatCode>General</c:formatCode>
                <c:ptCount val="2"/>
                <c:pt idx="0">
                  <c:v>3</c:v>
                </c:pt>
                <c:pt idx="1">
                  <c:v>3</c:v>
                </c:pt>
              </c:numCache>
            </c:numRef>
          </c:val>
        </c:ser>
        <c:ser>
          <c:idx val="4"/>
          <c:order val="4"/>
          <c:tx>
            <c:strRef>
              <c:f>LABORATORIO!$B$10</c:f>
              <c:strCache>
                <c:ptCount val="1"/>
                <c:pt idx="0">
                  <c:v>GLUCOS PROMEDIO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LABORATORIO!$C$5:$O$5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LABORATORIO!$C$10:$O$10</c:f>
              <c:numCache>
                <c:formatCode>General</c:formatCode>
                <c:ptCount val="2"/>
                <c:pt idx="0">
                  <c:v>3</c:v>
                </c:pt>
                <c:pt idx="1">
                  <c:v>3</c:v>
                </c:pt>
              </c:numCache>
            </c:numRef>
          </c:val>
        </c:ser>
        <c:ser>
          <c:idx val="5"/>
          <c:order val="5"/>
          <c:tx>
            <c:strRef>
              <c:f>LABORATORIO!$B$11</c:f>
              <c:strCache>
                <c:ptCount val="1"/>
                <c:pt idx="0">
                  <c:v>GLUCOSA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LABORATORIO!$C$5:$O$5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LABORATORIO!$C$11:$O$11</c:f>
              <c:numCache>
                <c:formatCode>General</c:formatCode>
                <c:ptCount val="2"/>
                <c:pt idx="0">
                  <c:v>20</c:v>
                </c:pt>
                <c:pt idx="1">
                  <c:v>20</c:v>
                </c:pt>
              </c:numCache>
            </c:numRef>
          </c:val>
        </c:ser>
        <c:ser>
          <c:idx val="6"/>
          <c:order val="6"/>
          <c:tx>
            <c:strRef>
              <c:f>LABORATORIO!$B$12</c:f>
              <c:strCache>
                <c:ptCount val="1"/>
                <c:pt idx="0">
                  <c:v>UREA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LABORATORIO!$C$5:$O$5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LABORATORIO!$C$12:$O$12</c:f>
              <c:numCache>
                <c:formatCode>General</c:formatCode>
                <c:ptCount val="2"/>
                <c:pt idx="0">
                  <c:v>20</c:v>
                </c:pt>
                <c:pt idx="1">
                  <c:v>20</c:v>
                </c:pt>
              </c:numCache>
            </c:numRef>
          </c:val>
        </c:ser>
        <c:ser>
          <c:idx val="7"/>
          <c:order val="7"/>
          <c:tx>
            <c:strRef>
              <c:f>LABORATORIO!$B$13</c:f>
              <c:strCache>
                <c:ptCount val="1"/>
                <c:pt idx="0">
                  <c:v>CREATININA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LABORATORIO!$C$5:$O$5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LABORATORIO!$C$13:$O$13</c:f>
              <c:numCache>
                <c:formatCode>General</c:formatCode>
                <c:ptCount val="2"/>
                <c:pt idx="0">
                  <c:v>21</c:v>
                </c:pt>
                <c:pt idx="1">
                  <c:v>21</c:v>
                </c:pt>
              </c:numCache>
            </c:numRef>
          </c:val>
        </c:ser>
        <c:ser>
          <c:idx val="8"/>
          <c:order val="8"/>
          <c:tx>
            <c:strRef>
              <c:f>LABORATORIO!$B$14</c:f>
              <c:strCache>
                <c:ptCount val="1"/>
                <c:pt idx="0">
                  <c:v>ACIDO URICO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LABORATORIO!$C$5:$O$5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LABORATORIO!$C$14:$O$14</c:f>
              <c:numCache>
                <c:formatCode>General</c:formatCode>
                <c:ptCount val="2"/>
                <c:pt idx="0">
                  <c:v>4</c:v>
                </c:pt>
                <c:pt idx="1">
                  <c:v>4</c:v>
                </c:pt>
              </c:numCache>
            </c:numRef>
          </c:val>
        </c:ser>
        <c:ser>
          <c:idx val="9"/>
          <c:order val="9"/>
          <c:tx>
            <c:strRef>
              <c:f>LABORATORIO!$B$15</c:f>
              <c:strCache>
                <c:ptCount val="1"/>
                <c:pt idx="0">
                  <c:v>TRIGLICERIDOS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LABORATORIO!$C$5:$O$5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LABORATORIO!$C$15:$O$15</c:f>
              <c:numCache>
                <c:formatCode>General</c:formatCode>
                <c:ptCount val="2"/>
                <c:pt idx="0">
                  <c:v>5</c:v>
                </c:pt>
                <c:pt idx="1">
                  <c:v>5</c:v>
                </c:pt>
              </c:numCache>
            </c:numRef>
          </c:val>
        </c:ser>
        <c:ser>
          <c:idx val="10"/>
          <c:order val="10"/>
          <c:tx>
            <c:strRef>
              <c:f>LABORATORIO!$B$16</c:f>
              <c:strCache>
                <c:ptCount val="1"/>
                <c:pt idx="0">
                  <c:v>COLESTEROL TOTAL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LABORATORIO!$C$5:$O$5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LABORATORIO!$C$16:$O$16</c:f>
              <c:numCache>
                <c:formatCode>General</c:formatCode>
                <c:ptCount val="2"/>
                <c:pt idx="0">
                  <c:v>4</c:v>
                </c:pt>
                <c:pt idx="1">
                  <c:v>4</c:v>
                </c:pt>
              </c:numCache>
            </c:numRef>
          </c:val>
        </c:ser>
        <c:ser>
          <c:idx val="11"/>
          <c:order val="11"/>
          <c:tx>
            <c:strRef>
              <c:f>LABORATORIO!$B$17</c:f>
              <c:strCache>
                <c:ptCount val="1"/>
                <c:pt idx="0">
                  <c:v>COLESTEROL HDL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LABORATORIO!$C$5:$O$5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LABORATORIO!$C$17:$O$17</c:f>
              <c:numCache>
                <c:formatCode>General</c:formatCode>
                <c:ptCount val="2"/>
                <c:pt idx="0">
                  <c:v>4</c:v>
                </c:pt>
                <c:pt idx="1">
                  <c:v>4</c:v>
                </c:pt>
              </c:numCache>
            </c:numRef>
          </c:val>
        </c:ser>
        <c:ser>
          <c:idx val="12"/>
          <c:order val="12"/>
          <c:tx>
            <c:strRef>
              <c:f>LABORATORIO!$B$18</c:f>
              <c:strCache>
                <c:ptCount val="1"/>
                <c:pt idx="0">
                  <c:v>COLESTEROL LDL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LABORATORIO!$C$5:$O$5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LABORATORIO!$C$18:$O$18</c:f>
              <c:numCache>
                <c:formatCode>General</c:formatCode>
                <c:ptCount val="2"/>
                <c:pt idx="0">
                  <c:v>5</c:v>
                </c:pt>
                <c:pt idx="1">
                  <c:v>5</c:v>
                </c:pt>
              </c:numCache>
            </c:numRef>
          </c:val>
        </c:ser>
        <c:ser>
          <c:idx val="13"/>
          <c:order val="13"/>
          <c:tx>
            <c:strRef>
              <c:f>LABORATORIO!$B$19</c:f>
              <c:strCache>
                <c:ptCount val="1"/>
                <c:pt idx="0">
                  <c:v>GRUPO SANG.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LABORATORIO!$C$5:$O$5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LABORATORIO!$C$19:$O$19</c:f>
              <c:numCache>
                <c:formatCode>General</c:formatCode>
                <c:ptCount val="2"/>
                <c:pt idx="0">
                  <c:v>256</c:v>
                </c:pt>
                <c:pt idx="1">
                  <c:v>256</c:v>
                </c:pt>
              </c:numCache>
            </c:numRef>
          </c:val>
        </c:ser>
        <c:ser>
          <c:idx val="14"/>
          <c:order val="14"/>
          <c:tx>
            <c:strRef>
              <c:f>LABORATORIO!$B$20</c:f>
              <c:strCache>
                <c:ptCount val="1"/>
                <c:pt idx="0">
                  <c:v>VIH SIDA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LABORATORIO!$C$5:$O$5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LABORATORIO!$C$20:$O$20</c:f>
              <c:numCache>
                <c:formatCode>General</c:formatCode>
                <c:ptCount val="2"/>
                <c:pt idx="0">
                  <c:v>233</c:v>
                </c:pt>
                <c:pt idx="1">
                  <c:v>233</c:v>
                </c:pt>
              </c:numCache>
            </c:numRef>
          </c:val>
        </c:ser>
        <c:ser>
          <c:idx val="15"/>
          <c:order val="15"/>
          <c:tx>
            <c:strRef>
              <c:f>LABORATORIO!$B$28</c:f>
              <c:strCache>
                <c:ptCount val="1"/>
                <c:pt idx="0">
                  <c:v>REACCIONES FEBRILES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LABORATORIO!$C$5:$O$5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LABORATORIO!$C$28:$O$28</c:f>
              <c:numCache>
                <c:formatCode>General</c:formatCode>
                <c:ptCount val="2"/>
                <c:pt idx="0">
                  <c:v>1</c:v>
                </c:pt>
                <c:pt idx="1">
                  <c:v>1</c:v>
                </c:pt>
              </c:numCache>
            </c:numRef>
          </c:val>
        </c:ser>
        <c:ser>
          <c:idx val="16"/>
          <c:order val="16"/>
          <c:tx>
            <c:strRef>
              <c:f>LABORATORIO!$B$32</c:f>
              <c:strCache>
                <c:ptCount val="1"/>
                <c:pt idx="0">
                  <c:v>COPROPARAS.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LABORATORIO!$C$5:$O$5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LABORATORIO!$C$32:$O$32</c:f>
              <c:numCache>
                <c:formatCode>General</c:formatCode>
                <c:ptCount val="2"/>
                <c:pt idx="0">
                  <c:v>1</c:v>
                </c:pt>
                <c:pt idx="1">
                  <c:v>1</c:v>
                </c:pt>
              </c:numCache>
            </c:numRef>
          </c:val>
        </c:ser>
        <c:ser>
          <c:idx val="17"/>
          <c:order val="17"/>
          <c:tx>
            <c:strRef>
              <c:f>LABORATORIO!$B$33</c:f>
              <c:strCache>
                <c:ptCount val="1"/>
                <c:pt idx="0">
                  <c:v>COPROLOGICO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LABORATORIO!$C$5:$O$5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LABORATORIO!$C$33:$O$33</c:f>
              <c:numCache>
                <c:formatCode>General</c:formatCode>
                <c:ptCount val="2"/>
                <c:pt idx="0">
                  <c:v>1</c:v>
                </c:pt>
                <c:pt idx="1">
                  <c:v>1</c:v>
                </c:pt>
              </c:numCache>
            </c:numRef>
          </c:val>
        </c:ser>
        <c:ser>
          <c:idx val="18"/>
          <c:order val="18"/>
          <c:tx>
            <c:strRef>
              <c:f>LABORATORIO!$B$34</c:f>
              <c:strCache>
                <c:ptCount val="1"/>
                <c:pt idx="0">
                  <c:v>VSG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LABORATORIO!$C$5:$O$5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LABORATORIO!$C$34:$O$34</c:f>
              <c:numCache>
                <c:formatCode>General</c:formatCode>
                <c:ptCount val="2"/>
                <c:pt idx="0">
                  <c:v>1</c:v>
                </c:pt>
                <c:pt idx="1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2119956192"/>
        <c:axId val="-2119952928"/>
      </c:barChart>
      <c:catAx>
        <c:axId val="-2119956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19952928"/>
        <c:crosses val="autoZero"/>
        <c:auto val="1"/>
        <c:lblAlgn val="ctr"/>
        <c:lblOffset val="100"/>
        <c:noMultiLvlLbl val="0"/>
      </c:catAx>
      <c:valAx>
        <c:axId val="-2119952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19956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881284070260449E-2"/>
          <c:y val="0.83065483494661918"/>
          <c:w val="0.94407041575424377"/>
          <c:h val="0.150587840281133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SERVICIOS DRA. ADELA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6.0950369008751955E-2"/>
          <c:y val="0.15926996770597457"/>
          <c:w val="0.91349794690297859"/>
          <c:h val="0.441224434178311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'DRA. ADELA'!$B$22</c:f>
              <c:strCache>
                <c:ptCount val="1"/>
                <c:pt idx="0">
                  <c:v>SOMATOMETRIA GRATUITO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'DRA. ADELA'!$C$21:$O$21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'DRA. ADELA'!$C$22:$O$22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1"/>
          <c:order val="1"/>
          <c:tx>
            <c:strRef>
              <c:f>'DRA. ADELA'!$B$23</c:f>
              <c:strCache>
                <c:ptCount val="1"/>
                <c:pt idx="0">
                  <c:v>PRESION ARTERIAL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'DRA. ADELA'!$C$21:$O$21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'DRA. ADELA'!$C$23:$O$23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2"/>
          <c:order val="2"/>
          <c:tx>
            <c:strRef>
              <c:f>'DRA. ADELA'!$B$24</c:f>
              <c:strCache>
                <c:ptCount val="1"/>
                <c:pt idx="0">
                  <c:v>PRESION ARTERIAL PROGRAMA GRATUITO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'DRA. ADELA'!$C$21:$O$21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'DRA. ADELA'!$C$24:$O$24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3"/>
          <c:order val="3"/>
          <c:tx>
            <c:strRef>
              <c:f>'DRA. ADELA'!$B$25</c:f>
              <c:strCache>
                <c:ptCount val="1"/>
                <c:pt idx="0">
                  <c:v>TEMPERATURA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'DRA. ADELA'!$C$21:$O$21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'DRA. ADELA'!$C$25:$O$25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4"/>
          <c:order val="4"/>
          <c:tx>
            <c:strRef>
              <c:f>'DRA. ADELA'!$B$26</c:f>
              <c:strCache>
                <c:ptCount val="1"/>
                <c:pt idx="0">
                  <c:v>CERTIFICADO MEDICO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'DRA. ADELA'!$C$21:$O$21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'DRA. ADELA'!$C$26:$O$26</c:f>
              <c:numCache>
                <c:formatCode>General</c:formatCode>
                <c:ptCount val="2"/>
                <c:pt idx="0">
                  <c:v>53</c:v>
                </c:pt>
                <c:pt idx="1">
                  <c:v>53</c:v>
                </c:pt>
              </c:numCache>
            </c:numRef>
          </c:val>
        </c:ser>
        <c:ser>
          <c:idx val="5"/>
          <c:order val="5"/>
          <c:tx>
            <c:strRef>
              <c:f>'DRA. ADELA'!$B$27</c:f>
              <c:strCache>
                <c:ptCount val="1"/>
                <c:pt idx="0">
                  <c:v>CERTIFICADO PRENUPCIAL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'DRA. ADELA'!$C$21:$O$21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'DRA. ADELA'!$C$27:$O$27</c:f>
              <c:numCache>
                <c:formatCode>General</c:formatCode>
                <c:ptCount val="2"/>
                <c:pt idx="0">
                  <c:v>111</c:v>
                </c:pt>
                <c:pt idx="1">
                  <c:v>111</c:v>
                </c:pt>
              </c:numCache>
            </c:numRef>
          </c:val>
        </c:ser>
        <c:ser>
          <c:idx val="6"/>
          <c:order val="6"/>
          <c:tx>
            <c:strRef>
              <c:f>'DRA. ADELA'!$B$28</c:f>
              <c:strCache>
                <c:ptCount val="1"/>
                <c:pt idx="0">
                  <c:v>VALORACION JURIDICA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'DRA. ADELA'!$C$21:$O$21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'DRA. ADELA'!$C$28:$O$28</c:f>
              <c:numCache>
                <c:formatCode>General</c:formatCode>
                <c:ptCount val="2"/>
                <c:pt idx="0">
                  <c:v>8</c:v>
                </c:pt>
                <c:pt idx="1">
                  <c:v>8</c:v>
                </c:pt>
              </c:numCache>
            </c:numRef>
          </c:val>
        </c:ser>
        <c:ser>
          <c:idx val="7"/>
          <c:order val="7"/>
          <c:tx>
            <c:strRef>
              <c:f>'DRA. ADELA'!$B$29</c:f>
              <c:strCache>
                <c:ptCount val="1"/>
                <c:pt idx="0">
                  <c:v>RECETA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'DRA. ADELA'!$C$21:$O$21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'DRA. ADELA'!$C$29:$O$29</c:f>
              <c:numCache>
                <c:formatCode>General</c:formatCode>
                <c:ptCount val="2"/>
                <c:pt idx="0">
                  <c:v>16</c:v>
                </c:pt>
                <c:pt idx="1">
                  <c:v>16</c:v>
                </c:pt>
              </c:numCache>
            </c:numRef>
          </c:val>
        </c:ser>
        <c:ser>
          <c:idx val="8"/>
          <c:order val="8"/>
          <c:tx>
            <c:strRef>
              <c:f>'DRA. ADELA'!$B$30</c:f>
              <c:strCache>
                <c:ptCount val="1"/>
                <c:pt idx="0">
                  <c:v>APOYO DE MEDICAMENTO GRATUITO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'DRA. ADELA'!$C$21:$O$21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'DRA. ADELA'!$C$30:$O$30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9"/>
          <c:order val="9"/>
          <c:tx>
            <c:strRef>
              <c:f>'DRA. ADELA'!$B$32</c:f>
              <c:strCache>
                <c:ptCount val="1"/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'DRA. ADELA'!$C$21:$O$21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'DRA. ADELA'!$C$32:$O$32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2119954016"/>
        <c:axId val="-2119962176"/>
      </c:barChart>
      <c:catAx>
        <c:axId val="-2119954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19962176"/>
        <c:crosses val="autoZero"/>
        <c:auto val="1"/>
        <c:lblAlgn val="ctr"/>
        <c:lblOffset val="100"/>
        <c:noMultiLvlLbl val="0"/>
      </c:catAx>
      <c:valAx>
        <c:axId val="-21199621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199540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4946194225721781E-2"/>
          <c:y val="0.70667415494031638"/>
          <c:w val="0.93010761154855648"/>
          <c:h val="0.26554811424328484"/>
        </c:manualLayout>
      </c:layout>
      <c:overlay val="0"/>
      <c:spPr>
        <a:solidFill>
          <a:srgbClr val="00206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>
          <a:solidFill>
            <a:schemeClr val="bg1"/>
          </a:solidFill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bg1"/>
                </a:solidFill>
              </a:rPr>
              <a:t>CONSULTAS DOCTORA ADELA.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5.2650486234525465E-2"/>
          <c:y val="0.17171296296296296"/>
          <c:w val="0.92318696571495285"/>
          <c:h val="0.4701038932633420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'DRA. ADELA'!$B$6</c:f>
              <c:strCache>
                <c:ptCount val="1"/>
                <c:pt idx="0">
                  <c:v> NIÑAS DE 0 A 11 AÑOS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'DRA. ADELA'!$C$5:$O$5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'DRA. ADELA'!$C$6:$O$6</c:f>
              <c:numCache>
                <c:formatCode>General</c:formatCode>
                <c:ptCount val="2"/>
                <c:pt idx="0">
                  <c:v>9</c:v>
                </c:pt>
                <c:pt idx="1">
                  <c:v>9</c:v>
                </c:pt>
              </c:numCache>
            </c:numRef>
          </c:val>
        </c:ser>
        <c:ser>
          <c:idx val="1"/>
          <c:order val="1"/>
          <c:tx>
            <c:strRef>
              <c:f>'DRA. ADELA'!$B$7</c:f>
              <c:strCache>
                <c:ptCount val="1"/>
                <c:pt idx="0">
                  <c:v> NIÑOS DE 0 A 11 AÑOS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'DRA. ADELA'!$C$5:$O$5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'DRA. ADELA'!$C$7:$O$7</c:f>
              <c:numCache>
                <c:formatCode>General</c:formatCode>
                <c:ptCount val="2"/>
                <c:pt idx="0">
                  <c:v>4</c:v>
                </c:pt>
                <c:pt idx="1">
                  <c:v>4</c:v>
                </c:pt>
              </c:numCache>
            </c:numRef>
          </c:val>
        </c:ser>
        <c:ser>
          <c:idx val="2"/>
          <c:order val="2"/>
          <c:tx>
            <c:strRef>
              <c:f>'DRA. ADELA'!$B$8</c:f>
              <c:strCache>
                <c:ptCount val="1"/>
                <c:pt idx="0">
                  <c:v>ADOLESCENTE MUJER DE 11 A 17 AÑOS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'DRA. ADELA'!$C$5:$O$5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'DRA. ADELA'!$C$8:$O$8</c:f>
              <c:numCache>
                <c:formatCode>General</c:formatCode>
                <c:ptCount val="2"/>
                <c:pt idx="0">
                  <c:v>16</c:v>
                </c:pt>
                <c:pt idx="1">
                  <c:v>5</c:v>
                </c:pt>
              </c:numCache>
            </c:numRef>
          </c:val>
        </c:ser>
        <c:ser>
          <c:idx val="3"/>
          <c:order val="3"/>
          <c:tx>
            <c:strRef>
              <c:f>'DRA. ADELA'!$B$9</c:f>
              <c:strCache>
                <c:ptCount val="1"/>
                <c:pt idx="0">
                  <c:v>ADOLESCENTE HOMBRE DE 11 A 17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'DRA. ADELA'!$C$5:$O$5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'DRA. ADELA'!$C$9:$O$9</c:f>
              <c:numCache>
                <c:formatCode>General</c:formatCode>
                <c:ptCount val="2"/>
                <c:pt idx="0">
                  <c:v>25</c:v>
                </c:pt>
                <c:pt idx="1">
                  <c:v>2</c:v>
                </c:pt>
              </c:numCache>
            </c:numRef>
          </c:val>
        </c:ser>
        <c:ser>
          <c:idx val="4"/>
          <c:order val="4"/>
          <c:tx>
            <c:strRef>
              <c:f>'DRA. ADELA'!$B$10</c:f>
              <c:strCache>
                <c:ptCount val="1"/>
                <c:pt idx="0">
                  <c:v>ADULTO MUJER DE 18 A 59 AÑOS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'DRA. ADELA'!$C$5:$O$5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'DRA. ADELA'!$C$10:$O$10</c:f>
              <c:numCache>
                <c:formatCode>General</c:formatCode>
                <c:ptCount val="2"/>
                <c:pt idx="0">
                  <c:v>63</c:v>
                </c:pt>
                <c:pt idx="1">
                  <c:v>63</c:v>
                </c:pt>
              </c:numCache>
            </c:numRef>
          </c:val>
        </c:ser>
        <c:ser>
          <c:idx val="5"/>
          <c:order val="5"/>
          <c:tx>
            <c:strRef>
              <c:f>'DRA. ADELA'!$B$11</c:f>
              <c:strCache>
                <c:ptCount val="1"/>
                <c:pt idx="0">
                  <c:v>ADULTO HOMBRE DE 18 A 59 AÑOS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'DRA. ADELA'!$C$5:$O$5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'DRA. ADELA'!$C$11:$O$11</c:f>
              <c:numCache>
                <c:formatCode>General</c:formatCode>
                <c:ptCount val="2"/>
                <c:pt idx="0">
                  <c:v>50</c:v>
                </c:pt>
                <c:pt idx="1">
                  <c:v>50</c:v>
                </c:pt>
              </c:numCache>
            </c:numRef>
          </c:val>
        </c:ser>
        <c:ser>
          <c:idx val="6"/>
          <c:order val="6"/>
          <c:tx>
            <c:strRef>
              <c:f>'DRA. ADELA'!$B$12</c:f>
              <c:strCache>
                <c:ptCount val="1"/>
                <c:pt idx="0">
                  <c:v>ADULTO MAYOR MUJER DE 60 AÑOS Y MAS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'DRA. ADELA'!$C$5:$O$5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'DRA. ADELA'!$C$12:$O$12</c:f>
              <c:numCache>
                <c:formatCode>General</c:formatCode>
                <c:ptCount val="2"/>
                <c:pt idx="0">
                  <c:v>14</c:v>
                </c:pt>
                <c:pt idx="1">
                  <c:v>14</c:v>
                </c:pt>
              </c:numCache>
            </c:numRef>
          </c:val>
        </c:ser>
        <c:ser>
          <c:idx val="7"/>
          <c:order val="7"/>
          <c:tx>
            <c:strRef>
              <c:f>'DRA. ADELA'!$B$13</c:f>
              <c:strCache>
                <c:ptCount val="1"/>
                <c:pt idx="0">
                  <c:v>ADULTO MAYOR HOMBRE DE 60 AÑOS Y MAS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'DRA. ADELA'!$C$5:$O$5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'DRA. ADELA'!$C$13:$O$13</c:f>
              <c:numCache>
                <c:formatCode>General</c:formatCode>
                <c:ptCount val="2"/>
                <c:pt idx="0">
                  <c:v>7</c:v>
                </c:pt>
                <c:pt idx="1">
                  <c:v>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2119958368"/>
        <c:axId val="-2119956736"/>
      </c:barChart>
      <c:catAx>
        <c:axId val="-2119958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19956736"/>
        <c:crosses val="autoZero"/>
        <c:auto val="1"/>
        <c:lblAlgn val="ctr"/>
        <c:lblOffset val="100"/>
        <c:noMultiLvlLbl val="0"/>
      </c:catAx>
      <c:valAx>
        <c:axId val="-2119956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19958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3288839306948247E-2"/>
          <c:y val="0.72684966462525513"/>
          <c:w val="0.92440512481244619"/>
          <c:h val="0.24537255759696705"/>
        </c:manualLayout>
      </c:layout>
      <c:overlay val="0"/>
      <c:spPr>
        <a:solidFill>
          <a:srgbClr val="00206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bg1"/>
                </a:solidFill>
              </a:rPr>
              <a:t>PLATICAS DOCTORA ADELA.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5.2650486234525465E-2"/>
          <c:y val="0.17171296296296296"/>
          <c:w val="0.92318696571495285"/>
          <c:h val="0.4701038932633420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'DRA. ADELA'!$B$41</c:f>
              <c:strCache>
                <c:ptCount val="1"/>
                <c:pt idx="0">
                  <c:v> NIÑAS DE 0 A 11 AÑOS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'DRA. ADELA'!$C$40:$O$40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'DRA. ADELA'!$C$41:$O$41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1"/>
          <c:order val="1"/>
          <c:tx>
            <c:strRef>
              <c:f>'DRA. ADELA'!$B$42</c:f>
              <c:strCache>
                <c:ptCount val="1"/>
                <c:pt idx="0">
                  <c:v> NIÑOS DE 0 A 11 AÑOS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'DRA. ADELA'!$C$40:$O$40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'DRA. ADELA'!$C$42:$O$42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2"/>
          <c:order val="2"/>
          <c:tx>
            <c:strRef>
              <c:f>'DRA. ADELA'!$B$43</c:f>
              <c:strCache>
                <c:ptCount val="1"/>
                <c:pt idx="0">
                  <c:v>ADOLESCENTE MUJER DE 11 A 17 AÑOS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'DRA. ADELA'!$C$40:$O$40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'DRA. ADELA'!$C$43:$O$43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3"/>
          <c:order val="3"/>
          <c:tx>
            <c:strRef>
              <c:f>'DRA. ADELA'!$B$44</c:f>
              <c:strCache>
                <c:ptCount val="1"/>
                <c:pt idx="0">
                  <c:v>ADOLESCENTE HOMBRE DE 11 A 17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'DRA. ADELA'!$C$40:$O$40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'DRA. ADELA'!$C$44:$O$44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4"/>
          <c:order val="4"/>
          <c:tx>
            <c:strRef>
              <c:f>'DRA. ADELA'!$B$45</c:f>
              <c:strCache>
                <c:ptCount val="1"/>
                <c:pt idx="0">
                  <c:v>ADULTO MUJER DE 18 A 59 AÑOS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'DRA. ADELA'!$C$40:$O$40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'DRA. ADELA'!$C$45:$O$45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5"/>
          <c:order val="5"/>
          <c:tx>
            <c:strRef>
              <c:f>'DRA. ADELA'!$B$46</c:f>
              <c:strCache>
                <c:ptCount val="1"/>
                <c:pt idx="0">
                  <c:v>ADULTO HOMBRE DE 18 A 59 AÑOS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'DRA. ADELA'!$C$40:$O$40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'DRA. ADELA'!$C$46:$O$46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6"/>
          <c:order val="6"/>
          <c:tx>
            <c:strRef>
              <c:f>'DRA. ADELA'!$B$47</c:f>
              <c:strCache>
                <c:ptCount val="1"/>
                <c:pt idx="0">
                  <c:v>ADULTO MAYOR MUJER DE 60 AÑOS Y MAS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'DRA. ADELA'!$C$40:$O$40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'DRA. ADELA'!$C$47:$O$47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7"/>
          <c:order val="7"/>
          <c:tx>
            <c:strRef>
              <c:f>'DRA. ADELA'!$B$48</c:f>
              <c:strCache>
                <c:ptCount val="1"/>
                <c:pt idx="0">
                  <c:v>ADULTO MAYOR HOMBRE DE 60 AÑOS Y MAS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'DRA. ADELA'!$C$40:$O$40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'DRA. ADELA'!$C$48:$O$48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2119959456"/>
        <c:axId val="-2119952384"/>
      </c:barChart>
      <c:catAx>
        <c:axId val="-2119959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19952384"/>
        <c:crosses val="autoZero"/>
        <c:auto val="1"/>
        <c:lblAlgn val="ctr"/>
        <c:lblOffset val="100"/>
        <c:noMultiLvlLbl val="0"/>
      </c:catAx>
      <c:valAx>
        <c:axId val="-2119952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19959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3288839306948247E-2"/>
          <c:y val="0.72684966462525513"/>
          <c:w val="0.92440512481244619"/>
          <c:h val="0.24537255759696705"/>
        </c:manualLayout>
      </c:layout>
      <c:overlay val="0"/>
      <c:spPr>
        <a:solidFill>
          <a:srgbClr val="00206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CONSULTAS MEDICINA GENERAL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5.7171447481404743E-2"/>
          <c:y val="0.16849514306113778"/>
          <c:w val="0.91659122888336808"/>
          <c:h val="0.458653778739928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'MEDICINA GENERAL'!$B$6</c:f>
              <c:strCache>
                <c:ptCount val="1"/>
                <c:pt idx="0">
                  <c:v> NIÑAS DE 0 A 11 AÑOS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'MEDICINA GENERAL'!$C$5:$O$5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'MEDICINA GENERAL'!$C$6:$O$6</c:f>
              <c:numCache>
                <c:formatCode>General</c:formatCode>
                <c:ptCount val="2"/>
                <c:pt idx="0">
                  <c:v>3</c:v>
                </c:pt>
                <c:pt idx="1">
                  <c:v>3</c:v>
                </c:pt>
              </c:numCache>
            </c:numRef>
          </c:val>
        </c:ser>
        <c:ser>
          <c:idx val="1"/>
          <c:order val="1"/>
          <c:tx>
            <c:strRef>
              <c:f>'MEDICINA GENERAL'!$B$7</c:f>
              <c:strCache>
                <c:ptCount val="1"/>
                <c:pt idx="0">
                  <c:v> NIÑOS DE 0 A 11 AÑOS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'MEDICINA GENERAL'!$C$5:$O$5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'MEDICINA GENERAL'!$C$7:$O$7</c:f>
              <c:numCache>
                <c:formatCode>General</c:formatCode>
                <c:ptCount val="2"/>
                <c:pt idx="0">
                  <c:v>7</c:v>
                </c:pt>
                <c:pt idx="1">
                  <c:v>7</c:v>
                </c:pt>
              </c:numCache>
            </c:numRef>
          </c:val>
        </c:ser>
        <c:ser>
          <c:idx val="2"/>
          <c:order val="2"/>
          <c:tx>
            <c:strRef>
              <c:f>'MEDICINA GENERAL'!$B$8</c:f>
              <c:strCache>
                <c:ptCount val="1"/>
                <c:pt idx="0">
                  <c:v>ADOLESCENTE MUJER DE 11 A 17 AÑOS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'MEDICINA GENERAL'!$C$5:$O$5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'MEDICINA GENERAL'!$C$8:$O$8</c:f>
              <c:numCache>
                <c:formatCode>General</c:formatCode>
                <c:ptCount val="2"/>
                <c:pt idx="0">
                  <c:v>6</c:v>
                </c:pt>
                <c:pt idx="1">
                  <c:v>6</c:v>
                </c:pt>
              </c:numCache>
            </c:numRef>
          </c:val>
        </c:ser>
        <c:ser>
          <c:idx val="3"/>
          <c:order val="3"/>
          <c:tx>
            <c:strRef>
              <c:f>'MEDICINA GENERAL'!$B$9</c:f>
              <c:strCache>
                <c:ptCount val="1"/>
                <c:pt idx="0">
                  <c:v>ADOLESCENTE HOMBRE DE 11 A 17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'MEDICINA GENERAL'!$C$5:$O$5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'MEDICINA GENERAL'!$C$9:$O$9</c:f>
              <c:numCache>
                <c:formatCode>General</c:formatCode>
                <c:ptCount val="2"/>
                <c:pt idx="0">
                  <c:v>13</c:v>
                </c:pt>
                <c:pt idx="1">
                  <c:v>13</c:v>
                </c:pt>
              </c:numCache>
            </c:numRef>
          </c:val>
        </c:ser>
        <c:ser>
          <c:idx val="4"/>
          <c:order val="4"/>
          <c:tx>
            <c:strRef>
              <c:f>'MEDICINA GENERAL'!$B$10</c:f>
              <c:strCache>
                <c:ptCount val="1"/>
                <c:pt idx="0">
                  <c:v>ADULTO MUJER DE 18 A 59 AÑOS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'MEDICINA GENERAL'!$C$5:$O$5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'MEDICINA GENERAL'!$C$10:$O$10</c:f>
              <c:numCache>
                <c:formatCode>General</c:formatCode>
                <c:ptCount val="2"/>
                <c:pt idx="0">
                  <c:v>47</c:v>
                </c:pt>
                <c:pt idx="1">
                  <c:v>47</c:v>
                </c:pt>
              </c:numCache>
            </c:numRef>
          </c:val>
        </c:ser>
        <c:ser>
          <c:idx val="5"/>
          <c:order val="5"/>
          <c:tx>
            <c:strRef>
              <c:f>'MEDICINA GENERAL'!$B$11</c:f>
              <c:strCache>
                <c:ptCount val="1"/>
                <c:pt idx="0">
                  <c:v>ADULTO HOMBRE DE 18 A 59 AÑOS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'MEDICINA GENERAL'!$C$5:$O$5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'MEDICINA GENERAL'!$C$11:$O$11</c:f>
              <c:numCache>
                <c:formatCode>General</c:formatCode>
                <c:ptCount val="2"/>
                <c:pt idx="0">
                  <c:v>28</c:v>
                </c:pt>
                <c:pt idx="1">
                  <c:v>28</c:v>
                </c:pt>
              </c:numCache>
            </c:numRef>
          </c:val>
        </c:ser>
        <c:ser>
          <c:idx val="6"/>
          <c:order val="6"/>
          <c:tx>
            <c:strRef>
              <c:f>'MEDICINA GENERAL'!$B$12</c:f>
              <c:strCache>
                <c:ptCount val="1"/>
                <c:pt idx="0">
                  <c:v>ADULTO MAYOR MUJER DE 60 AÑOS Y MAS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'MEDICINA GENERAL'!$C$5:$O$5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'MEDICINA GENERAL'!$C$12:$O$12</c:f>
              <c:numCache>
                <c:formatCode>General</c:formatCode>
                <c:ptCount val="2"/>
                <c:pt idx="0">
                  <c:v>10</c:v>
                </c:pt>
                <c:pt idx="1">
                  <c:v>10</c:v>
                </c:pt>
              </c:numCache>
            </c:numRef>
          </c:val>
        </c:ser>
        <c:ser>
          <c:idx val="7"/>
          <c:order val="7"/>
          <c:tx>
            <c:strRef>
              <c:f>'MEDICINA GENERAL'!$B$13</c:f>
              <c:strCache>
                <c:ptCount val="1"/>
                <c:pt idx="0">
                  <c:v>ADULTO MAYOR HOMBRE DE 60 AÑOS Y MAS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'MEDICINA GENERAL'!$C$5:$O$5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'MEDICINA GENERAL'!$C$13:$O$13</c:f>
              <c:numCache>
                <c:formatCode>General</c:formatCode>
                <c:ptCount val="2"/>
                <c:pt idx="0">
                  <c:v>7</c:v>
                </c:pt>
                <c:pt idx="1">
                  <c:v>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2119961088"/>
        <c:axId val="-2119955104"/>
      </c:barChart>
      <c:catAx>
        <c:axId val="-2119961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19955104"/>
        <c:crosses val="autoZero"/>
        <c:auto val="1"/>
        <c:lblAlgn val="ctr"/>
        <c:lblOffset val="100"/>
        <c:noMultiLvlLbl val="0"/>
      </c:catAx>
      <c:valAx>
        <c:axId val="-2119955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19961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0320304556525031E-2"/>
          <c:y val="0.75088425046895324"/>
          <c:w val="0.9233832257454303"/>
          <c:h val="0.2218585142016634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bg1"/>
          </a:solidFill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b="1">
                <a:solidFill>
                  <a:schemeClr val="bg1"/>
                </a:solidFill>
              </a:rPr>
              <a:t>SERVICIOS</a:t>
            </a:r>
            <a:r>
              <a:rPr lang="es-MX" b="1" baseline="0">
                <a:solidFill>
                  <a:schemeClr val="bg1"/>
                </a:solidFill>
              </a:rPr>
              <a:t> MEDICINA GENERAL</a:t>
            </a:r>
            <a:endParaRPr lang="es-MX" b="1">
              <a:solidFill>
                <a:schemeClr val="bg1"/>
              </a:solidFill>
            </a:endParaRPr>
          </a:p>
        </c:rich>
      </c:tx>
      <c:overlay val="0"/>
      <c:spPr>
        <a:solidFill>
          <a:srgbClr val="00206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5.6815719398941325E-2"/>
          <c:y val="0.14393518518518519"/>
          <c:w val="0.91711020896026041"/>
          <c:h val="0.5395483377077865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'MEDICINA GENERAL'!$B$22</c:f>
              <c:strCache>
                <c:ptCount val="1"/>
                <c:pt idx="0">
                  <c:v>TALLA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'MEDICINA GENERAL'!$C$21:$O$21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'MEDICINA GENERAL'!$C$22:$O$22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'MEDICINA GENERAL'!$B$23</c:f>
              <c:strCache>
                <c:ptCount val="1"/>
                <c:pt idx="0">
                  <c:v>PESO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'MEDICINA GENERAL'!$C$21:$O$21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'MEDICINA GENERAL'!$C$23:$O$23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'MEDICINA GENERAL'!$B$24</c:f>
              <c:strCache>
                <c:ptCount val="1"/>
                <c:pt idx="0">
                  <c:v>PRESION ARTERIAL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'MEDICINA GENERAL'!$C$21:$O$21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'MEDICINA GENERAL'!$C$24:$O$24</c:f>
              <c:numCache>
                <c:formatCode>General</c:formatCode>
                <c:ptCount val="2"/>
                <c:pt idx="0">
                  <c:v>4</c:v>
                </c:pt>
                <c:pt idx="1">
                  <c:v>4</c:v>
                </c:pt>
              </c:numCache>
            </c:numRef>
          </c:val>
        </c:ser>
        <c:ser>
          <c:idx val="3"/>
          <c:order val="3"/>
          <c:tx>
            <c:strRef>
              <c:f>'MEDICINA GENERAL'!$B$25</c:f>
              <c:strCache>
                <c:ptCount val="1"/>
                <c:pt idx="0">
                  <c:v>TEMPERATURA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'MEDICINA GENERAL'!$C$21:$O$21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'MEDICINA GENERAL'!$C$25:$O$25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4"/>
          <c:order val="4"/>
          <c:tx>
            <c:strRef>
              <c:f>'MEDICINA GENERAL'!$B$26</c:f>
              <c:strCache>
                <c:ptCount val="1"/>
                <c:pt idx="0">
                  <c:v>CERTIFICADO MEDICO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'MEDICINA GENERAL'!$C$21:$O$21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'MEDICINA GENERAL'!$C$26:$O$26</c:f>
              <c:numCache>
                <c:formatCode>General</c:formatCode>
                <c:ptCount val="2"/>
                <c:pt idx="0">
                  <c:v>29</c:v>
                </c:pt>
                <c:pt idx="1">
                  <c:v>29</c:v>
                </c:pt>
              </c:numCache>
            </c:numRef>
          </c:val>
        </c:ser>
        <c:ser>
          <c:idx val="5"/>
          <c:order val="5"/>
          <c:tx>
            <c:strRef>
              <c:f>'MEDICINA GENERAL'!$B$27</c:f>
              <c:strCache>
                <c:ptCount val="1"/>
                <c:pt idx="0">
                  <c:v>CERTIFICADO PRENUPCIAL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'MEDICINA GENERAL'!$C$21:$O$21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'MEDICINA GENERAL'!$C$27:$O$27</c:f>
              <c:numCache>
                <c:formatCode>General</c:formatCode>
                <c:ptCount val="2"/>
                <c:pt idx="0">
                  <c:v>77</c:v>
                </c:pt>
                <c:pt idx="1">
                  <c:v>77</c:v>
                </c:pt>
              </c:numCache>
            </c:numRef>
          </c:val>
        </c:ser>
        <c:ser>
          <c:idx val="6"/>
          <c:order val="6"/>
          <c:tx>
            <c:strRef>
              <c:f>'MEDICINA GENERAL'!$B$28</c:f>
              <c:strCache>
                <c:ptCount val="1"/>
                <c:pt idx="0">
                  <c:v>VALORACION JURIDICA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'MEDICINA GENERAL'!$C$21:$O$21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'MEDICINA GENERAL'!$C$28:$O$28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7"/>
          <c:order val="7"/>
          <c:tx>
            <c:strRef>
              <c:f>'MEDICINA GENERAL'!$B$29</c:f>
              <c:strCache>
                <c:ptCount val="1"/>
                <c:pt idx="0">
                  <c:v>RECETA/ CONSULTA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'MEDICINA GENERAL'!$C$21:$O$21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'MEDICINA GENERAL'!$C$29:$O$29</c:f>
              <c:numCache>
                <c:formatCode>General</c:formatCode>
                <c:ptCount val="2"/>
                <c:pt idx="0">
                  <c:v>11</c:v>
                </c:pt>
                <c:pt idx="1">
                  <c:v>11</c:v>
                </c:pt>
              </c:numCache>
            </c:numRef>
          </c:val>
        </c:ser>
        <c:ser>
          <c:idx val="8"/>
          <c:order val="8"/>
          <c:tx>
            <c:strRef>
              <c:f>'MEDICINA GENERAL'!$B$32</c:f>
              <c:strCache>
                <c:ptCount val="1"/>
                <c:pt idx="0">
                  <c:v>INYECCION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'MEDICINA GENERAL'!$C$21:$O$21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'MEDICINA GENERAL'!$C$32:$O$32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2119957824"/>
        <c:axId val="-2119963264"/>
      </c:barChart>
      <c:catAx>
        <c:axId val="-2119957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19963264"/>
        <c:crosses val="autoZero"/>
        <c:auto val="1"/>
        <c:lblAlgn val="ctr"/>
        <c:lblOffset val="100"/>
        <c:noMultiLvlLbl val="0"/>
      </c:catAx>
      <c:valAx>
        <c:axId val="-2119963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19957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871409285841069E-2"/>
          <c:y val="0.78162365121026534"/>
          <c:w val="0.91679403517815949"/>
          <c:h val="0.190598571011956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>
                <a:solidFill>
                  <a:schemeClr val="bg1"/>
                </a:solidFill>
              </a:rPr>
              <a:t>INFORME</a:t>
            </a:r>
            <a:r>
              <a:rPr lang="es-MX" baseline="0">
                <a:solidFill>
                  <a:schemeClr val="bg1"/>
                </a:solidFill>
              </a:rPr>
              <a:t> DE ENFERMERIA</a:t>
            </a:r>
            <a:endParaRPr lang="es-MX">
              <a:solidFill>
                <a:schemeClr val="bg1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4.5925186749930784E-2"/>
          <c:y val="0.17171296296296296"/>
          <c:w val="0.93514550415867237"/>
          <c:h val="0.4531255468066491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'MEDICINA GENERAL'!$B$38</c:f>
              <c:strCache>
                <c:ptCount val="1"/>
                <c:pt idx="0">
                  <c:v> NIÑAS DE 0 A 11 AÑOS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'MEDICINA GENERAL'!$C$37:$O$37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'MEDICINA GENERAL'!$C$38:$O$38</c:f>
              <c:numCache>
                <c:formatCode>General</c:formatCode>
                <c:ptCount val="2"/>
                <c:pt idx="0">
                  <c:v>11</c:v>
                </c:pt>
                <c:pt idx="1">
                  <c:v>11</c:v>
                </c:pt>
              </c:numCache>
            </c:numRef>
          </c:val>
        </c:ser>
        <c:ser>
          <c:idx val="1"/>
          <c:order val="1"/>
          <c:tx>
            <c:strRef>
              <c:f>'MEDICINA GENERAL'!$B$39</c:f>
              <c:strCache>
                <c:ptCount val="1"/>
                <c:pt idx="0">
                  <c:v> NIÑOS DE 0 A 11 AÑOS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'MEDICINA GENERAL'!$C$37:$O$37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'MEDICINA GENERAL'!$C$39:$O$39</c:f>
              <c:numCache>
                <c:formatCode>General</c:formatCode>
                <c:ptCount val="2"/>
                <c:pt idx="0">
                  <c:v>9</c:v>
                </c:pt>
                <c:pt idx="1">
                  <c:v>9</c:v>
                </c:pt>
              </c:numCache>
            </c:numRef>
          </c:val>
        </c:ser>
        <c:ser>
          <c:idx val="2"/>
          <c:order val="2"/>
          <c:tx>
            <c:strRef>
              <c:f>'MEDICINA GENERAL'!$B$40</c:f>
              <c:strCache>
                <c:ptCount val="1"/>
                <c:pt idx="0">
                  <c:v>ADOLESCENTE MUJER DE 11 A 17 AÑOS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'MEDICINA GENERAL'!$C$37:$O$37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'MEDICINA GENERAL'!$C$40:$O$40</c:f>
              <c:numCache>
                <c:formatCode>General</c:formatCode>
                <c:ptCount val="2"/>
                <c:pt idx="0">
                  <c:v>21</c:v>
                </c:pt>
                <c:pt idx="1">
                  <c:v>21</c:v>
                </c:pt>
              </c:numCache>
            </c:numRef>
          </c:val>
        </c:ser>
        <c:ser>
          <c:idx val="3"/>
          <c:order val="3"/>
          <c:tx>
            <c:strRef>
              <c:f>'MEDICINA GENERAL'!$B$41</c:f>
              <c:strCache>
                <c:ptCount val="1"/>
                <c:pt idx="0">
                  <c:v>ADOLESCENTE HOMBRE DE 11 A 17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'MEDICINA GENERAL'!$C$37:$O$37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'MEDICINA GENERAL'!$C$41:$O$41</c:f>
              <c:numCache>
                <c:formatCode>General</c:formatCode>
                <c:ptCount val="2"/>
                <c:pt idx="0">
                  <c:v>11</c:v>
                </c:pt>
                <c:pt idx="1">
                  <c:v>11</c:v>
                </c:pt>
              </c:numCache>
            </c:numRef>
          </c:val>
        </c:ser>
        <c:ser>
          <c:idx val="4"/>
          <c:order val="4"/>
          <c:tx>
            <c:strRef>
              <c:f>'MEDICINA GENERAL'!$B$42</c:f>
              <c:strCache>
                <c:ptCount val="1"/>
                <c:pt idx="0">
                  <c:v>ADULTO MUJER DE 18 A 59 AÑOS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'MEDICINA GENERAL'!$C$37:$O$37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'MEDICINA GENERAL'!$C$42:$O$42</c:f>
              <c:numCache>
                <c:formatCode>General</c:formatCode>
                <c:ptCount val="2"/>
                <c:pt idx="0">
                  <c:v>121</c:v>
                </c:pt>
                <c:pt idx="1">
                  <c:v>121</c:v>
                </c:pt>
              </c:numCache>
            </c:numRef>
          </c:val>
        </c:ser>
        <c:ser>
          <c:idx val="5"/>
          <c:order val="5"/>
          <c:tx>
            <c:strRef>
              <c:f>'MEDICINA GENERAL'!$B$43</c:f>
              <c:strCache>
                <c:ptCount val="1"/>
                <c:pt idx="0">
                  <c:v>ADULTO HOMBRE DE 18 A 59 AÑOS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'MEDICINA GENERAL'!$C$37:$O$37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'MEDICINA GENERAL'!$C$43:$O$43</c:f>
              <c:numCache>
                <c:formatCode>General</c:formatCode>
                <c:ptCount val="2"/>
                <c:pt idx="0">
                  <c:v>106</c:v>
                </c:pt>
                <c:pt idx="1">
                  <c:v>106</c:v>
                </c:pt>
              </c:numCache>
            </c:numRef>
          </c:val>
        </c:ser>
        <c:ser>
          <c:idx val="6"/>
          <c:order val="6"/>
          <c:tx>
            <c:strRef>
              <c:f>'MEDICINA GENERAL'!$B$44</c:f>
              <c:strCache>
                <c:ptCount val="1"/>
                <c:pt idx="0">
                  <c:v>ADULTO MAYOR MUJER DE 60 AÑOS Y MAS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'MEDICINA GENERAL'!$C$37:$O$37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'MEDICINA GENERAL'!$C$44:$O$44</c:f>
              <c:numCache>
                <c:formatCode>General</c:formatCode>
                <c:ptCount val="2"/>
                <c:pt idx="0">
                  <c:v>41</c:v>
                </c:pt>
                <c:pt idx="1">
                  <c:v>41</c:v>
                </c:pt>
              </c:numCache>
            </c:numRef>
          </c:val>
        </c:ser>
        <c:ser>
          <c:idx val="7"/>
          <c:order val="7"/>
          <c:tx>
            <c:strRef>
              <c:f>'MEDICINA GENERAL'!$B$45</c:f>
              <c:strCache>
                <c:ptCount val="1"/>
                <c:pt idx="0">
                  <c:v>ADULTO MAYOR HOMBRE DE 60 AÑOS Y MAS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'MEDICINA GENERAL'!$C$37:$O$37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'MEDICINA GENERAL'!$C$45:$O$45</c:f>
              <c:numCache>
                <c:formatCode>General</c:formatCode>
                <c:ptCount val="2"/>
                <c:pt idx="0">
                  <c:v>21</c:v>
                </c:pt>
                <c:pt idx="1">
                  <c:v>21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2119967072"/>
        <c:axId val="-2119960544"/>
      </c:barChart>
      <c:catAx>
        <c:axId val="-2119967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002060"/>
          </a:solidFill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19960544"/>
        <c:crosses val="autoZero"/>
        <c:auto val="1"/>
        <c:lblAlgn val="ctr"/>
        <c:lblOffset val="100"/>
        <c:noMultiLvlLbl val="0"/>
      </c:catAx>
      <c:valAx>
        <c:axId val="-2119960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19967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8709576330016848E-2"/>
          <c:y val="0.75075641586468356"/>
          <c:w val="0.9473131746128155"/>
          <c:h val="0.2214658063575386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s-MX">
                <a:solidFill>
                  <a:schemeClr val="bg1"/>
                </a:solidFill>
              </a:rPr>
              <a:t>SERVICIOS</a:t>
            </a:r>
            <a:r>
              <a:rPr lang="es-MX" baseline="0">
                <a:solidFill>
                  <a:schemeClr val="bg1"/>
                </a:solidFill>
              </a:rPr>
              <a:t> DE ENFERMERIA</a:t>
            </a:r>
            <a:endParaRPr lang="es-MX">
              <a:solidFill>
                <a:schemeClr val="bg1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'MEDICINA GENERAL'!$B$54</c:f>
              <c:strCache>
                <c:ptCount val="1"/>
                <c:pt idx="0">
                  <c:v>TALLA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'MEDICINA GENERAL'!$C$53:$O$53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'MEDICINA GENERAL'!$C$54:$O$54</c:f>
              <c:numCache>
                <c:formatCode>General</c:formatCode>
                <c:ptCount val="2"/>
                <c:pt idx="0">
                  <c:v>290</c:v>
                </c:pt>
                <c:pt idx="1">
                  <c:v>290</c:v>
                </c:pt>
              </c:numCache>
            </c:numRef>
          </c:val>
        </c:ser>
        <c:ser>
          <c:idx val="1"/>
          <c:order val="1"/>
          <c:tx>
            <c:strRef>
              <c:f>'MEDICINA GENERAL'!$B$55</c:f>
              <c:strCache>
                <c:ptCount val="1"/>
                <c:pt idx="0">
                  <c:v>PESO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'MEDICINA GENERAL'!$C$53:$O$53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'MEDICINA GENERAL'!$C$55:$O$55</c:f>
              <c:numCache>
                <c:formatCode>General</c:formatCode>
                <c:ptCount val="2"/>
                <c:pt idx="0">
                  <c:v>299</c:v>
                </c:pt>
                <c:pt idx="1">
                  <c:v>299</c:v>
                </c:pt>
              </c:numCache>
            </c:numRef>
          </c:val>
        </c:ser>
        <c:ser>
          <c:idx val="2"/>
          <c:order val="2"/>
          <c:tx>
            <c:strRef>
              <c:f>'MEDICINA GENERAL'!$B$56</c:f>
              <c:strCache>
                <c:ptCount val="1"/>
                <c:pt idx="0">
                  <c:v>PRESION ARTERIAL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'MEDICINA GENERAL'!$C$53:$O$53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'MEDICINA GENERAL'!$C$56:$O$56</c:f>
              <c:numCache>
                <c:formatCode>General</c:formatCode>
                <c:ptCount val="2"/>
                <c:pt idx="0">
                  <c:v>292</c:v>
                </c:pt>
                <c:pt idx="1">
                  <c:v>292</c:v>
                </c:pt>
              </c:numCache>
            </c:numRef>
          </c:val>
        </c:ser>
        <c:ser>
          <c:idx val="3"/>
          <c:order val="3"/>
          <c:tx>
            <c:strRef>
              <c:f>'MEDICINA GENERAL'!$B$57</c:f>
              <c:strCache>
                <c:ptCount val="1"/>
                <c:pt idx="0">
                  <c:v>TEMPERATURA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'MEDICINA GENERAL'!$C$53:$O$53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'MEDICINA GENERAL'!$C$57:$O$57</c:f>
              <c:numCache>
                <c:formatCode>General</c:formatCode>
                <c:ptCount val="2"/>
                <c:pt idx="0">
                  <c:v>17</c:v>
                </c:pt>
                <c:pt idx="1">
                  <c:v>17</c:v>
                </c:pt>
              </c:numCache>
            </c:numRef>
          </c:val>
        </c:ser>
        <c:ser>
          <c:idx val="4"/>
          <c:order val="4"/>
          <c:tx>
            <c:strRef>
              <c:f>'MEDICINA GENERAL'!$B$58</c:f>
              <c:strCache>
                <c:ptCount val="1"/>
                <c:pt idx="0">
                  <c:v>INYECCION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'MEDICINA GENERAL'!$C$53:$O$53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'MEDICINA GENERAL'!$C$58:$O$58</c:f>
              <c:numCache>
                <c:formatCode>General</c:formatCode>
                <c:ptCount val="2"/>
                <c:pt idx="0">
                  <c:v>1</c:v>
                </c:pt>
                <c:pt idx="1">
                  <c:v>1</c:v>
                </c:pt>
              </c:numCache>
            </c:numRef>
          </c:val>
        </c:ser>
        <c:ser>
          <c:idx val="5"/>
          <c:order val="5"/>
          <c:tx>
            <c:strRef>
              <c:f>'MEDICINA GENERAL'!$B$59</c:f>
              <c:strCache>
                <c:ptCount val="1"/>
                <c:pt idx="0">
                  <c:v>GLUCOSA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'MEDICINA GENERAL'!$C$53:$O$53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'MEDICINA GENERAL'!$C$59:$O$59</c:f>
              <c:numCache>
                <c:formatCode>General</c:formatCode>
                <c:ptCount val="2"/>
                <c:pt idx="0">
                  <c:v>13</c:v>
                </c:pt>
                <c:pt idx="1">
                  <c:v>13</c:v>
                </c:pt>
              </c:numCache>
            </c:numRef>
          </c:val>
        </c:ser>
        <c:ser>
          <c:idx val="6"/>
          <c:order val="6"/>
          <c:tx>
            <c:strRef>
              <c:f>'MEDICINA GENERAL'!$B$60</c:f>
              <c:strCache>
                <c:ptCount val="1"/>
                <c:pt idx="0">
                  <c:v>CURACION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'MEDICINA GENERAL'!$C$53:$O$53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'MEDICINA GENERAL'!$C$60:$O$60</c:f>
              <c:numCache>
                <c:formatCode>General</c:formatCode>
                <c:ptCount val="2"/>
                <c:pt idx="0">
                  <c:v>1</c:v>
                </c:pt>
                <c:pt idx="1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2119958912"/>
        <c:axId val="-2119963808"/>
      </c:barChart>
      <c:catAx>
        <c:axId val="-2119958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19963808"/>
        <c:crosses val="autoZero"/>
        <c:auto val="1"/>
        <c:lblAlgn val="ctr"/>
        <c:lblOffset val="100"/>
        <c:noMultiLvlLbl val="0"/>
      </c:catAx>
      <c:valAx>
        <c:axId val="-2119963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199589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CONSULTA PRIMERA VEZ MEDICO ESPECIALISTA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5.0013833949234338E-2"/>
          <c:y val="0.18624263839811542"/>
          <c:w val="0.92703363982705267"/>
          <c:h val="0.524628697031245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REHABILITACION!$B$6</c:f>
              <c:strCache>
                <c:ptCount val="1"/>
                <c:pt idx="0">
                  <c:v> NIÑAS DE 0 A 11 AÑOS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REHABILITACION!$C$6:$O$6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1"/>
          <c:order val="1"/>
          <c:tx>
            <c:strRef>
              <c:f>REHABILITACION!$B$7</c:f>
              <c:strCache>
                <c:ptCount val="1"/>
                <c:pt idx="0">
                  <c:v> NIÑOS DE 0 A 11 AÑOS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REHABILITACION!$C$7:$O$7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2"/>
          <c:order val="2"/>
          <c:tx>
            <c:strRef>
              <c:f>REHABILITACION!$B$8</c:f>
              <c:strCache>
                <c:ptCount val="1"/>
                <c:pt idx="0">
                  <c:v>ADOLESCENTE MUJER DE 11 A 17 AÑOS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REHABILITACION!$C$8:$O$8</c:f>
              <c:numCache>
                <c:formatCode>General</c:formatCode>
                <c:ptCount val="2"/>
                <c:pt idx="0">
                  <c:v>1</c:v>
                </c:pt>
                <c:pt idx="1">
                  <c:v>1</c:v>
                </c:pt>
              </c:numCache>
            </c:numRef>
          </c:val>
        </c:ser>
        <c:ser>
          <c:idx val="3"/>
          <c:order val="3"/>
          <c:tx>
            <c:strRef>
              <c:f>REHABILITACION!$B$9</c:f>
              <c:strCache>
                <c:ptCount val="1"/>
                <c:pt idx="0">
                  <c:v>ADOLESCENTE HOMBRE DE 11 A 17 AÑOS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REHABILITACION!$C$9:$O$9</c:f>
              <c:numCache>
                <c:formatCode>General</c:formatCode>
                <c:ptCount val="2"/>
                <c:pt idx="0">
                  <c:v>1</c:v>
                </c:pt>
                <c:pt idx="1">
                  <c:v>1</c:v>
                </c:pt>
              </c:numCache>
            </c:numRef>
          </c:val>
        </c:ser>
        <c:ser>
          <c:idx val="4"/>
          <c:order val="4"/>
          <c:tx>
            <c:strRef>
              <c:f>REHABILITACION!$B$10</c:f>
              <c:strCache>
                <c:ptCount val="1"/>
                <c:pt idx="0">
                  <c:v>ADULTO MUJER DE 18 A 59 AÑOS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REHABILITACION!$C$10:$O$10</c:f>
              <c:numCache>
                <c:formatCode>General</c:formatCode>
                <c:ptCount val="2"/>
                <c:pt idx="0">
                  <c:v>4</c:v>
                </c:pt>
                <c:pt idx="1">
                  <c:v>4</c:v>
                </c:pt>
              </c:numCache>
            </c:numRef>
          </c:val>
        </c:ser>
        <c:ser>
          <c:idx val="5"/>
          <c:order val="5"/>
          <c:tx>
            <c:strRef>
              <c:f>REHABILITACION!$B$11</c:f>
              <c:strCache>
                <c:ptCount val="1"/>
                <c:pt idx="0">
                  <c:v>ADULTO HOMBRE DE 18 A 59 AÑOS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REHABILITACION!$C$11:$O$11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6"/>
          <c:order val="6"/>
          <c:tx>
            <c:strRef>
              <c:f>REHABILITACION!$B$12</c:f>
              <c:strCache>
                <c:ptCount val="1"/>
                <c:pt idx="0">
                  <c:v>ADULTO MAYOR MUJER DE 60 AÑOS Y MAS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REHABILITACION!$C$12:$O$12</c:f>
              <c:numCache>
                <c:formatCode>General</c:formatCode>
                <c:ptCount val="2"/>
                <c:pt idx="0">
                  <c:v>6</c:v>
                </c:pt>
                <c:pt idx="1">
                  <c:v>6</c:v>
                </c:pt>
              </c:numCache>
            </c:numRef>
          </c:val>
        </c:ser>
        <c:ser>
          <c:idx val="7"/>
          <c:order val="7"/>
          <c:tx>
            <c:strRef>
              <c:f>REHABILITACION!$B$13</c:f>
              <c:strCache>
                <c:ptCount val="1"/>
                <c:pt idx="0">
                  <c:v>ADULTO MAYOR HOMBRE DE 60 AÑOS Y MAS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REHABILITACION!$C$13:$O$13</c:f>
              <c:numCache>
                <c:formatCode>General</c:formatCode>
                <c:ptCount val="2"/>
                <c:pt idx="0">
                  <c:v>6</c:v>
                </c:pt>
                <c:pt idx="1">
                  <c:v>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-2119964352"/>
        <c:axId val="-2119961632"/>
      </c:barChart>
      <c:catAx>
        <c:axId val="-2119964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19961632"/>
        <c:crosses val="autoZero"/>
        <c:auto val="1"/>
        <c:lblAlgn val="ctr"/>
        <c:lblOffset val="100"/>
        <c:noMultiLvlLbl val="0"/>
      </c:catAx>
      <c:valAx>
        <c:axId val="-2119961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19964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3953716403383499E-2"/>
          <c:y val="0.83116774714114794"/>
          <c:w val="0.8983523470724275"/>
          <c:h val="0.1405637016221028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CONSULTAS SUBSECUENTES MEDICO ESPECIALISTA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7.2568884049234839E-2"/>
          <c:y val="0.18790251979685324"/>
          <c:w val="0.92743111595076522"/>
          <c:h val="0.5346522127898319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REHABILITACION!$B$18</c:f>
              <c:strCache>
                <c:ptCount val="1"/>
                <c:pt idx="0">
                  <c:v> NIÑAS DE 0 A 11 AÑOS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REHABILITACION!$C$17:$O$17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REHABILITACION!$C$18:$O$18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1"/>
          <c:order val="1"/>
          <c:tx>
            <c:strRef>
              <c:f>REHABILITACION!$B$19</c:f>
              <c:strCache>
                <c:ptCount val="1"/>
                <c:pt idx="0">
                  <c:v> NIÑOS DE 0 A 11 AÑOS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REHABILITACION!$C$17:$O$17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REHABILITACION!$C$19:$O$19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2"/>
          <c:order val="2"/>
          <c:tx>
            <c:strRef>
              <c:f>REHABILITACION!$B$20</c:f>
              <c:strCache>
                <c:ptCount val="1"/>
                <c:pt idx="0">
                  <c:v>ADOLESCENTE MUJER DE 11 A 17 AÑOS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REHABILITACION!$C$17:$O$17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REHABILITACION!$C$20:$O$20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3"/>
          <c:order val="3"/>
          <c:tx>
            <c:strRef>
              <c:f>REHABILITACION!$B$21</c:f>
              <c:strCache>
                <c:ptCount val="1"/>
                <c:pt idx="0">
                  <c:v>ADOLESCENTE HOMBRE DE 11 A 17 AÑOS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REHABILITACION!$C$17:$O$17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REHABILITACION!$C$21:$O$21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4"/>
          <c:order val="4"/>
          <c:tx>
            <c:strRef>
              <c:f>REHABILITACION!$B$22</c:f>
              <c:strCache>
                <c:ptCount val="1"/>
                <c:pt idx="0">
                  <c:v>ADULTO MUJER DE 18 A 59 AÑOS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REHABILITACION!$C$17:$O$17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REHABILITACION!$C$22:$O$22</c:f>
              <c:numCache>
                <c:formatCode>General</c:formatCode>
                <c:ptCount val="2"/>
                <c:pt idx="0">
                  <c:v>11</c:v>
                </c:pt>
                <c:pt idx="1">
                  <c:v>11</c:v>
                </c:pt>
              </c:numCache>
            </c:numRef>
          </c:val>
        </c:ser>
        <c:ser>
          <c:idx val="5"/>
          <c:order val="5"/>
          <c:tx>
            <c:strRef>
              <c:f>REHABILITACION!$B$23</c:f>
              <c:strCache>
                <c:ptCount val="1"/>
                <c:pt idx="0">
                  <c:v>ADULTO HOMBRE DE 18 A 59 AÑOS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REHABILITACION!$C$17:$O$17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REHABILITACION!$C$23:$O$23</c:f>
              <c:numCache>
                <c:formatCode>General</c:formatCode>
                <c:ptCount val="2"/>
                <c:pt idx="0">
                  <c:v>4</c:v>
                </c:pt>
                <c:pt idx="1">
                  <c:v>4</c:v>
                </c:pt>
              </c:numCache>
            </c:numRef>
          </c:val>
        </c:ser>
        <c:ser>
          <c:idx val="6"/>
          <c:order val="6"/>
          <c:tx>
            <c:strRef>
              <c:f>REHABILITACION!$B$24</c:f>
              <c:strCache>
                <c:ptCount val="1"/>
                <c:pt idx="0">
                  <c:v>ADULTO MAYOR MUJER DE 60 AÑOS Y MAS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REHABILITACION!$C$17:$O$17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REHABILITACION!$C$24:$O$24</c:f>
              <c:numCache>
                <c:formatCode>General</c:formatCode>
                <c:ptCount val="2"/>
                <c:pt idx="0">
                  <c:v>21</c:v>
                </c:pt>
                <c:pt idx="1">
                  <c:v>21</c:v>
                </c:pt>
              </c:numCache>
            </c:numRef>
          </c:val>
        </c:ser>
        <c:ser>
          <c:idx val="7"/>
          <c:order val="7"/>
          <c:tx>
            <c:strRef>
              <c:f>REHABILITACION!$B$25</c:f>
              <c:strCache>
                <c:ptCount val="1"/>
                <c:pt idx="0">
                  <c:v>ADULTO MAYOR HOMBRE DE 60 AÑOS Y MAS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REHABILITACION!$C$17:$O$17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REHABILITACION!$C$25:$O$25</c:f>
              <c:numCache>
                <c:formatCode>General</c:formatCode>
                <c:ptCount val="2"/>
                <c:pt idx="0">
                  <c:v>6</c:v>
                </c:pt>
                <c:pt idx="1">
                  <c:v>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-2119955648"/>
        <c:axId val="-2119960000"/>
      </c:barChart>
      <c:catAx>
        <c:axId val="-2119955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19960000"/>
        <c:crosses val="autoZero"/>
        <c:auto val="1"/>
        <c:lblAlgn val="ctr"/>
        <c:lblOffset val="100"/>
        <c:noMultiLvlLbl val="0"/>
      </c:catAx>
      <c:valAx>
        <c:axId val="-2119960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19955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7135690257202308E-2"/>
          <c:y val="0.82015620397467892"/>
          <c:w val="0.90175957990873246"/>
          <c:h val="0.141816470996866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TERAPIAS</a:t>
            </a:r>
            <a:r>
              <a:rPr lang="es-MX" baseline="0"/>
              <a:t> FISICAS</a:t>
            </a:r>
            <a:endParaRPr lang="es-MX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5.4031674092224355E-2"/>
          <c:y val="0.21295618378935099"/>
          <c:w val="0.92331710509290887"/>
          <c:h val="0.4259238206900881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REHABILITACION!$B$35</c:f>
              <c:strCache>
                <c:ptCount val="1"/>
                <c:pt idx="0">
                  <c:v>NIÑAS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REHABILITACION!$C$34:$O$34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REHABILITACION!$C$35:$O$35</c:f>
              <c:numCache>
                <c:formatCode>General</c:formatCode>
                <c:ptCount val="2"/>
                <c:pt idx="0">
                  <c:v>22</c:v>
                </c:pt>
                <c:pt idx="1">
                  <c:v>22</c:v>
                </c:pt>
              </c:numCache>
            </c:numRef>
          </c:val>
        </c:ser>
        <c:ser>
          <c:idx val="1"/>
          <c:order val="1"/>
          <c:tx>
            <c:strRef>
              <c:f>REHABILITACION!$B$36</c:f>
              <c:strCache>
                <c:ptCount val="1"/>
                <c:pt idx="0">
                  <c:v>NIÑOS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REHABILITACION!$C$34:$O$34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REHABILITACION!$C$36:$O$36</c:f>
              <c:numCache>
                <c:formatCode>General</c:formatCode>
                <c:ptCount val="2"/>
                <c:pt idx="0">
                  <c:v>7</c:v>
                </c:pt>
                <c:pt idx="1">
                  <c:v>7</c:v>
                </c:pt>
              </c:numCache>
            </c:numRef>
          </c:val>
        </c:ser>
        <c:ser>
          <c:idx val="2"/>
          <c:order val="2"/>
          <c:tx>
            <c:strRef>
              <c:f>REHABILITACION!$B$37</c:f>
              <c:strCache>
                <c:ptCount val="1"/>
                <c:pt idx="0">
                  <c:v>ADOLESCENTE MUJER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REHABILITACION!$C$34:$O$34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REHABILITACION!$C$37:$O$37</c:f>
              <c:numCache>
                <c:formatCode>General</c:formatCode>
                <c:ptCount val="2"/>
                <c:pt idx="0">
                  <c:v>7</c:v>
                </c:pt>
                <c:pt idx="1">
                  <c:v>7</c:v>
                </c:pt>
              </c:numCache>
            </c:numRef>
          </c:val>
        </c:ser>
        <c:ser>
          <c:idx val="3"/>
          <c:order val="3"/>
          <c:tx>
            <c:strRef>
              <c:f>REHABILITACION!$B$38</c:f>
              <c:strCache>
                <c:ptCount val="1"/>
                <c:pt idx="0">
                  <c:v>ADOLESCENTE HOMBRE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REHABILITACION!$C$34:$O$34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REHABILITACION!$C$38:$O$38</c:f>
              <c:numCache>
                <c:formatCode>General</c:formatCode>
                <c:ptCount val="2"/>
                <c:pt idx="0">
                  <c:v>1</c:v>
                </c:pt>
                <c:pt idx="1">
                  <c:v>1</c:v>
                </c:pt>
              </c:numCache>
            </c:numRef>
          </c:val>
        </c:ser>
        <c:ser>
          <c:idx val="4"/>
          <c:order val="4"/>
          <c:tx>
            <c:strRef>
              <c:f>REHABILITACION!$B$39</c:f>
              <c:strCache>
                <c:ptCount val="1"/>
                <c:pt idx="0">
                  <c:v>ADULTO MUJER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REHABILITACION!$C$34:$O$34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REHABILITACION!$C$39:$O$39</c:f>
              <c:numCache>
                <c:formatCode>General</c:formatCode>
                <c:ptCount val="2"/>
                <c:pt idx="0">
                  <c:v>108</c:v>
                </c:pt>
                <c:pt idx="1">
                  <c:v>108</c:v>
                </c:pt>
              </c:numCache>
            </c:numRef>
          </c:val>
        </c:ser>
        <c:ser>
          <c:idx val="5"/>
          <c:order val="5"/>
          <c:tx>
            <c:strRef>
              <c:f>REHABILITACION!$B$40</c:f>
              <c:strCache>
                <c:ptCount val="1"/>
                <c:pt idx="0">
                  <c:v>ADULTO HOMBRE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REHABILITACION!$C$34:$O$34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REHABILITACION!$C$40:$O$40</c:f>
              <c:numCache>
                <c:formatCode>General</c:formatCode>
                <c:ptCount val="2"/>
                <c:pt idx="0">
                  <c:v>38</c:v>
                </c:pt>
                <c:pt idx="1">
                  <c:v>38</c:v>
                </c:pt>
              </c:numCache>
            </c:numRef>
          </c:val>
        </c:ser>
        <c:ser>
          <c:idx val="6"/>
          <c:order val="6"/>
          <c:tx>
            <c:strRef>
              <c:f>REHABILITACION!$B$41</c:f>
              <c:strCache>
                <c:ptCount val="1"/>
                <c:pt idx="0">
                  <c:v>ADULTO MAYOR MUJER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REHABILITACION!$C$34:$O$34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REHABILITACION!$C$41:$O$41</c:f>
              <c:numCache>
                <c:formatCode>General</c:formatCode>
                <c:ptCount val="2"/>
                <c:pt idx="0">
                  <c:v>161</c:v>
                </c:pt>
                <c:pt idx="1">
                  <c:v>161</c:v>
                </c:pt>
              </c:numCache>
            </c:numRef>
          </c:val>
        </c:ser>
        <c:ser>
          <c:idx val="7"/>
          <c:order val="7"/>
          <c:tx>
            <c:strRef>
              <c:f>REHABILITACION!$B$42</c:f>
              <c:strCache>
                <c:ptCount val="1"/>
                <c:pt idx="0">
                  <c:v>ADULTO MAYOR HOMBRE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REHABILITACION!$C$34:$O$34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REHABILITACION!$C$42:$O$42</c:f>
              <c:numCache>
                <c:formatCode>General</c:formatCode>
                <c:ptCount val="2"/>
                <c:pt idx="0">
                  <c:v>55</c:v>
                </c:pt>
                <c:pt idx="1">
                  <c:v>55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-2119954560"/>
        <c:axId val="-2119966528"/>
      </c:barChart>
      <c:catAx>
        <c:axId val="-2119954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19966528"/>
        <c:crosses val="autoZero"/>
        <c:auto val="1"/>
        <c:lblAlgn val="ctr"/>
        <c:lblOffset val="100"/>
        <c:noMultiLvlLbl val="0"/>
      </c:catAx>
      <c:valAx>
        <c:axId val="-2119966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199545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4089033404146103E-2"/>
          <c:y val="0.73702877053065874"/>
          <c:w val="0.93851466362531721"/>
          <c:h val="0.2343486945945479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SECIONES DE TERAPIA</a:t>
            </a:r>
            <a:r>
              <a:rPr lang="en-US" baseline="0"/>
              <a:t> A </a:t>
            </a:r>
            <a:r>
              <a:rPr lang="en-US"/>
              <a:t>PERSONAS </a:t>
            </a:r>
            <a:r>
              <a:rPr lang="en-US" baseline="0"/>
              <a:t> CON DISCAPACIDAD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0.12573403324584426"/>
          <c:y val="0.23947139474698531"/>
          <c:w val="0.82406132017541633"/>
          <c:h val="0.5790551181102362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REHABILITACION!$B$55</c:f>
              <c:strCache>
                <c:ptCount val="1"/>
                <c:pt idx="0">
                  <c:v>TOTAL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REHABILITACION!$C$53:$O$54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REHABILITACION!$C$55:$O$55</c:f>
              <c:numCache>
                <c:formatCode>General</c:formatCode>
                <c:ptCount val="2"/>
                <c:pt idx="0">
                  <c:v>61</c:v>
                </c:pt>
                <c:pt idx="1">
                  <c:v>61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-2119965984"/>
        <c:axId val="-2119953472"/>
      </c:barChart>
      <c:catAx>
        <c:axId val="-21199659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19953472"/>
        <c:crosses val="autoZero"/>
        <c:auto val="1"/>
        <c:lblAlgn val="ctr"/>
        <c:lblOffset val="100"/>
        <c:noMultiLvlLbl val="0"/>
      </c:catAx>
      <c:valAx>
        <c:axId val="-21199534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199659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002060"/>
    </a:soli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s-MX" b="1">
                <a:solidFill>
                  <a:schemeClr val="bg1"/>
                </a:solidFill>
              </a:rPr>
              <a:t>ACTIVIDADES</a:t>
            </a:r>
            <a:r>
              <a:rPr lang="es-MX" b="1" baseline="0">
                <a:solidFill>
                  <a:schemeClr val="bg1"/>
                </a:solidFill>
              </a:rPr>
              <a:t> DEL AREA DE NUTRICION.</a:t>
            </a:r>
            <a:endParaRPr lang="es-MX" b="1">
              <a:solidFill>
                <a:schemeClr val="bg1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5.0786182211267829E-2"/>
          <c:y val="0.17023519585921715"/>
          <c:w val="0.92963215060250426"/>
          <c:h val="0.4593679176787387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'FERIAS DE LA SALUD'!$B$6</c:f>
              <c:strCache>
                <c:ptCount val="1"/>
                <c:pt idx="0">
                  <c:v> NIÑAS DE 0 A 11 AÑOS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'FERIAS DE LA SALUD'!$C$5:$O$5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'FERIAS DE LA SALUD'!$C$6:$O$6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1"/>
          <c:order val="1"/>
          <c:tx>
            <c:strRef>
              <c:f>'FERIAS DE LA SALUD'!$B$7</c:f>
              <c:strCache>
                <c:ptCount val="1"/>
                <c:pt idx="0">
                  <c:v> NIÑOS DE 0 A 11 AÑOS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'FERIAS DE LA SALUD'!$C$5:$O$5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'FERIAS DE LA SALUD'!$C$7:$O$7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2"/>
          <c:order val="2"/>
          <c:tx>
            <c:strRef>
              <c:f>'FERIAS DE LA SALUD'!$B$8</c:f>
              <c:strCache>
                <c:ptCount val="1"/>
                <c:pt idx="0">
                  <c:v>ADOLESCENTE MUJER DE 11 A 17 AÑOS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'FERIAS DE LA SALUD'!$C$5:$O$5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'FERIAS DE LA SALUD'!$C$8:$O$8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3"/>
          <c:order val="3"/>
          <c:tx>
            <c:strRef>
              <c:f>'FERIAS DE LA SALUD'!$B$9</c:f>
              <c:strCache>
                <c:ptCount val="1"/>
                <c:pt idx="0">
                  <c:v>ADOLESCENTE HOMBRE DE 11 A 17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'FERIAS DE LA SALUD'!$C$5:$O$5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'FERIAS DE LA SALUD'!$C$9:$O$9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4"/>
          <c:order val="4"/>
          <c:tx>
            <c:strRef>
              <c:f>'FERIAS DE LA SALUD'!$B$10</c:f>
              <c:strCache>
                <c:ptCount val="1"/>
                <c:pt idx="0">
                  <c:v>ADULTO MUJER DE 18 A 59 AÑOS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'FERIAS DE LA SALUD'!$C$5:$O$5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'FERIAS DE LA SALUD'!$C$10:$O$10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5"/>
          <c:order val="5"/>
          <c:tx>
            <c:strRef>
              <c:f>'FERIAS DE LA SALUD'!$B$11</c:f>
              <c:strCache>
                <c:ptCount val="1"/>
                <c:pt idx="0">
                  <c:v>ADULTO HOMBRE DE 18 A 59 AÑOS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'FERIAS DE LA SALUD'!$C$5:$O$5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'FERIAS DE LA SALUD'!$C$11:$O$11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6"/>
          <c:order val="6"/>
          <c:tx>
            <c:strRef>
              <c:f>'FERIAS DE LA SALUD'!$B$12</c:f>
              <c:strCache>
                <c:ptCount val="1"/>
                <c:pt idx="0">
                  <c:v>ADULTO MAYOR MUJER DE 60 AÑOS Y MAS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'FERIAS DE LA SALUD'!$C$5:$O$5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'FERIAS DE LA SALUD'!$C$12:$O$12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7"/>
          <c:order val="7"/>
          <c:tx>
            <c:strRef>
              <c:f>'FERIAS DE LA SALUD'!$B$13</c:f>
              <c:strCache>
                <c:ptCount val="1"/>
                <c:pt idx="0">
                  <c:v>ADULTO MAYOR HOMBRE DE 60 AÑOS Y MAS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'FERIAS DE LA SALUD'!$C$5:$O$5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'FERIAS DE LA SALUD'!$C$13:$O$13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2119965440"/>
        <c:axId val="-2125872704"/>
      </c:barChart>
      <c:catAx>
        <c:axId val="-2119965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25872704"/>
        <c:crosses val="autoZero"/>
        <c:auto val="1"/>
        <c:lblAlgn val="ctr"/>
        <c:lblOffset val="100"/>
        <c:noMultiLvlLbl val="0"/>
      </c:catAx>
      <c:valAx>
        <c:axId val="-2125872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1996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387032701993332E-2"/>
          <c:y val="0.74281263751950199"/>
          <c:w val="0.89579166041119762"/>
          <c:h val="0.2294097905592321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s-MX" b="1">
                <a:solidFill>
                  <a:schemeClr val="bg1"/>
                </a:solidFill>
              </a:rPr>
              <a:t>ACTIVIDADES</a:t>
            </a:r>
            <a:r>
              <a:rPr lang="es-MX" b="1" baseline="0">
                <a:solidFill>
                  <a:schemeClr val="bg1"/>
                </a:solidFill>
              </a:rPr>
              <a:t> DEL AREA MEDICA/ENFERMERIA.</a:t>
            </a:r>
            <a:endParaRPr lang="es-MX" b="1">
              <a:solidFill>
                <a:schemeClr val="bg1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'FERIAS DE LA SALUD'!$B$19</c:f>
              <c:strCache>
                <c:ptCount val="1"/>
                <c:pt idx="0">
                  <c:v> NIÑAS DE 0 A 11 AÑOS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'FERIAS DE LA SALUD'!$C$18:$O$18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'FERIAS DE LA SALUD'!$C$19:$O$19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1"/>
          <c:order val="1"/>
          <c:tx>
            <c:strRef>
              <c:f>'FERIAS DE LA SALUD'!$B$20</c:f>
              <c:strCache>
                <c:ptCount val="1"/>
                <c:pt idx="0">
                  <c:v> NIÑOS DE 0 A 11 AÑOS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'FERIAS DE LA SALUD'!$C$18:$O$18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'FERIAS DE LA SALUD'!$C$20:$O$20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2"/>
          <c:order val="2"/>
          <c:tx>
            <c:strRef>
              <c:f>'FERIAS DE LA SALUD'!$B$21</c:f>
              <c:strCache>
                <c:ptCount val="1"/>
                <c:pt idx="0">
                  <c:v>ADOLESCENTE MUJER DE 11 A 17 AÑOS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'FERIAS DE LA SALUD'!$C$18:$O$18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'FERIAS DE LA SALUD'!$C$21:$O$21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3"/>
          <c:order val="3"/>
          <c:tx>
            <c:strRef>
              <c:f>'FERIAS DE LA SALUD'!$B$22</c:f>
              <c:strCache>
                <c:ptCount val="1"/>
                <c:pt idx="0">
                  <c:v>ADOLESCENTE HOMBRE DE 11 A 17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'FERIAS DE LA SALUD'!$C$18:$O$18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'FERIAS DE LA SALUD'!$C$22:$O$22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4"/>
          <c:order val="4"/>
          <c:tx>
            <c:strRef>
              <c:f>'FERIAS DE LA SALUD'!$B$23</c:f>
              <c:strCache>
                <c:ptCount val="1"/>
                <c:pt idx="0">
                  <c:v>ADULTO MUJER DE 18 A 59 AÑOS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'FERIAS DE LA SALUD'!$C$18:$O$18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'FERIAS DE LA SALUD'!$C$23:$O$23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5"/>
          <c:order val="5"/>
          <c:tx>
            <c:strRef>
              <c:f>'FERIAS DE LA SALUD'!$B$24</c:f>
              <c:strCache>
                <c:ptCount val="1"/>
                <c:pt idx="0">
                  <c:v>ADULTO HOMBRE DE 18 A 59 AÑOS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'FERIAS DE LA SALUD'!$C$18:$O$18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'FERIAS DE LA SALUD'!$C$24:$O$24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6"/>
          <c:order val="6"/>
          <c:tx>
            <c:strRef>
              <c:f>'FERIAS DE LA SALUD'!$B$25</c:f>
              <c:strCache>
                <c:ptCount val="1"/>
                <c:pt idx="0">
                  <c:v>ADULTO MAYOR MUJER DE 60 AÑOS Y MAS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'FERIAS DE LA SALUD'!$C$18:$O$18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'FERIAS DE LA SALUD'!$C$25:$O$25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7"/>
          <c:order val="7"/>
          <c:tx>
            <c:strRef>
              <c:f>'FERIAS DE LA SALUD'!$B$26</c:f>
              <c:strCache>
                <c:ptCount val="1"/>
                <c:pt idx="0">
                  <c:v>ADULTO MAYOR HOMBRE DE 60 AÑOS Y MAS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'FERIAS DE LA SALUD'!$C$18:$O$18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'FERIAS DE LA SALUD'!$C$26:$O$26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2125872160"/>
        <c:axId val="-2100970208"/>
      </c:barChart>
      <c:catAx>
        <c:axId val="-2125872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00970208"/>
        <c:crosses val="autoZero"/>
        <c:auto val="1"/>
        <c:lblAlgn val="ctr"/>
        <c:lblOffset val="100"/>
        <c:noMultiLvlLbl val="0"/>
      </c:catAx>
      <c:valAx>
        <c:axId val="-2100970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25872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s-MX" b="1">
                <a:solidFill>
                  <a:schemeClr val="bg1"/>
                </a:solidFill>
              </a:rPr>
              <a:t>ACTIVIDADES</a:t>
            </a:r>
            <a:r>
              <a:rPr lang="es-MX" b="1" baseline="0">
                <a:solidFill>
                  <a:schemeClr val="bg1"/>
                </a:solidFill>
              </a:rPr>
              <a:t> DEL AREA DE ODONTOLOGIA</a:t>
            </a:r>
            <a:endParaRPr lang="es-MX" b="1">
              <a:solidFill>
                <a:schemeClr val="bg1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'FERIAS DE LA SALUD'!$B$32</c:f>
              <c:strCache>
                <c:ptCount val="1"/>
                <c:pt idx="0">
                  <c:v> NIÑAS DE 0 A 11 AÑOS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'FERIAS DE LA SALUD'!$C$31:$O$31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'FERIAS DE LA SALUD'!$C$32:$O$32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1"/>
          <c:order val="1"/>
          <c:tx>
            <c:strRef>
              <c:f>'FERIAS DE LA SALUD'!$B$33</c:f>
              <c:strCache>
                <c:ptCount val="1"/>
                <c:pt idx="0">
                  <c:v> NIÑOS DE 0 A 11 AÑOS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'FERIAS DE LA SALUD'!$C$31:$O$31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'FERIAS DE LA SALUD'!$C$33:$O$33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2"/>
          <c:order val="2"/>
          <c:tx>
            <c:strRef>
              <c:f>'FERIAS DE LA SALUD'!$B$34</c:f>
              <c:strCache>
                <c:ptCount val="1"/>
                <c:pt idx="0">
                  <c:v>ADOLESCENTE MUJER DE 11 A 17 AÑOS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'FERIAS DE LA SALUD'!$C$31:$O$31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'FERIAS DE LA SALUD'!$C$34:$O$34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3"/>
          <c:order val="3"/>
          <c:tx>
            <c:strRef>
              <c:f>'FERIAS DE LA SALUD'!$B$35</c:f>
              <c:strCache>
                <c:ptCount val="1"/>
                <c:pt idx="0">
                  <c:v>ADOLESCENTE HOMBRE DE 11 A 17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'FERIAS DE LA SALUD'!$C$31:$O$31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'FERIAS DE LA SALUD'!$C$35:$O$35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4"/>
          <c:order val="4"/>
          <c:tx>
            <c:strRef>
              <c:f>'FERIAS DE LA SALUD'!$B$36</c:f>
              <c:strCache>
                <c:ptCount val="1"/>
                <c:pt idx="0">
                  <c:v>ADULTO MUJER DE 18 A 59 AÑOS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'FERIAS DE LA SALUD'!$C$31:$O$31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'FERIAS DE LA SALUD'!$C$36:$O$36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5"/>
          <c:order val="5"/>
          <c:tx>
            <c:strRef>
              <c:f>'FERIAS DE LA SALUD'!$B$37</c:f>
              <c:strCache>
                <c:ptCount val="1"/>
                <c:pt idx="0">
                  <c:v>ADULTO HOMBRE DE 18 A 59 AÑOS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'FERIAS DE LA SALUD'!$C$31:$O$31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'FERIAS DE LA SALUD'!$C$37:$O$37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6"/>
          <c:order val="6"/>
          <c:tx>
            <c:strRef>
              <c:f>'FERIAS DE LA SALUD'!$B$38</c:f>
              <c:strCache>
                <c:ptCount val="1"/>
                <c:pt idx="0">
                  <c:v>ADULTO MAYOR MUJER DE 60 AÑOS Y MAS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'FERIAS DE LA SALUD'!$C$31:$O$31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'FERIAS DE LA SALUD'!$C$38:$O$38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7"/>
          <c:order val="7"/>
          <c:tx>
            <c:strRef>
              <c:f>'FERIAS DE LA SALUD'!$B$39</c:f>
              <c:strCache>
                <c:ptCount val="1"/>
                <c:pt idx="0">
                  <c:v>ADULTO MAYOR HOMBRE DE 60 AÑOS Y MAS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'FERIAS DE LA SALUD'!$C$31:$O$31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'FERIAS DE LA SALUD'!$C$39:$O$39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2100981632"/>
        <c:axId val="-2100975104"/>
      </c:barChart>
      <c:catAx>
        <c:axId val="-2100981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00975104"/>
        <c:crosses val="autoZero"/>
        <c:auto val="1"/>
        <c:lblAlgn val="ctr"/>
        <c:lblOffset val="100"/>
        <c:noMultiLvlLbl val="0"/>
      </c:catAx>
      <c:valAx>
        <c:axId val="-2100975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009816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s-MX" b="1">
                <a:solidFill>
                  <a:schemeClr val="bg1"/>
                </a:solidFill>
              </a:rPr>
              <a:t>ENTREGA</a:t>
            </a:r>
            <a:r>
              <a:rPr lang="es-MX" b="1" baseline="0">
                <a:solidFill>
                  <a:schemeClr val="bg1"/>
                </a:solidFill>
              </a:rPr>
              <a:t> DE APOYOS DE KITS DE PRIMEROS AUXILIOS.</a:t>
            </a:r>
            <a:endParaRPr lang="es-MX" b="1">
              <a:solidFill>
                <a:schemeClr val="bg1"/>
              </a:solidFill>
            </a:endParaRPr>
          </a:p>
        </c:rich>
      </c:tx>
      <c:overlay val="0"/>
      <c:spPr>
        <a:solidFill>
          <a:srgbClr val="00206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APOYOS!$B$19</c:f>
              <c:strCache>
                <c:ptCount val="1"/>
                <c:pt idx="0">
                  <c:v> NIÑAS DE 0 A 11 AÑOS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APOYOS!$C$18:$O$18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APOYOS!$C$19:$O$19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1"/>
          <c:order val="1"/>
          <c:tx>
            <c:strRef>
              <c:f>APOYOS!$B$20</c:f>
              <c:strCache>
                <c:ptCount val="1"/>
                <c:pt idx="0">
                  <c:v> NIÑOS DE 0 A 11 AÑOS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APOYOS!$C$18:$O$18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APOYOS!$C$20:$O$20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2"/>
          <c:order val="2"/>
          <c:tx>
            <c:strRef>
              <c:f>APOYOS!$B$21</c:f>
              <c:strCache>
                <c:ptCount val="1"/>
                <c:pt idx="0">
                  <c:v>ADOLESCENTE MUJER DE 11 A 17 AÑOS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APOYOS!$C$18:$O$18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APOYOS!$C$21:$O$21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3"/>
          <c:order val="3"/>
          <c:tx>
            <c:strRef>
              <c:f>APOYOS!$B$22</c:f>
              <c:strCache>
                <c:ptCount val="1"/>
                <c:pt idx="0">
                  <c:v>ADOLESCENTE HOMBRE DE 11 A 17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APOYOS!$C$18:$O$18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APOYOS!$C$22:$O$22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4"/>
          <c:order val="4"/>
          <c:tx>
            <c:strRef>
              <c:f>APOYOS!$B$23</c:f>
              <c:strCache>
                <c:ptCount val="1"/>
                <c:pt idx="0">
                  <c:v>ADULTO MUJER DE 18 A 59 AÑOS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APOYOS!$C$18:$O$18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APOYOS!$C$23:$O$23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5"/>
          <c:order val="5"/>
          <c:tx>
            <c:strRef>
              <c:f>APOYOS!$B$24</c:f>
              <c:strCache>
                <c:ptCount val="1"/>
                <c:pt idx="0">
                  <c:v>ADULTO HOMBRE DE 18 A 59 AÑOS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APOYOS!$C$18:$O$18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APOYOS!$C$24:$O$24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6"/>
          <c:order val="6"/>
          <c:tx>
            <c:strRef>
              <c:f>APOYOS!$B$25</c:f>
              <c:strCache>
                <c:ptCount val="1"/>
                <c:pt idx="0">
                  <c:v>ADULTO MAYOR MUJER DE 60 AÑOS Y MAS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APOYOS!$C$18:$O$18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APOYOS!$C$25:$O$25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7"/>
          <c:order val="7"/>
          <c:tx>
            <c:strRef>
              <c:f>APOYOS!$B$26</c:f>
              <c:strCache>
                <c:ptCount val="1"/>
                <c:pt idx="0">
                  <c:v>ADULTO MAYOR HOMBRE DE 60 AÑOS Y MAS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APOYOS!$C$18:$O$18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APOYOS!$C$26:$O$26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2100981088"/>
        <c:axId val="-2100969120"/>
      </c:barChart>
      <c:catAx>
        <c:axId val="-2100981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00969120"/>
        <c:crosses val="autoZero"/>
        <c:auto val="1"/>
        <c:lblAlgn val="ctr"/>
        <c:lblOffset val="100"/>
        <c:noMultiLvlLbl val="0"/>
      </c:catAx>
      <c:valAx>
        <c:axId val="-2100969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00981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3421841687264816E-2"/>
          <c:y val="0.72606809565470987"/>
          <c:w val="0.88336127886926752"/>
          <c:h val="0.24615412656751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s-MX" b="1">
                <a:solidFill>
                  <a:schemeClr val="bg1"/>
                </a:solidFill>
              </a:rPr>
              <a:t>ENTREGA</a:t>
            </a:r>
            <a:r>
              <a:rPr lang="es-MX" b="1" baseline="0">
                <a:solidFill>
                  <a:schemeClr val="bg1"/>
                </a:solidFill>
              </a:rPr>
              <a:t> DE APOYOS DE MEDICAMENTOS.</a:t>
            </a:r>
            <a:endParaRPr lang="es-MX" b="1">
              <a:solidFill>
                <a:schemeClr val="bg1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5.1866614018380448E-2"/>
          <c:y val="0.17171296296296296"/>
          <c:w val="0.92650113426087222"/>
          <c:h val="0.4608446340040828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APOYOS!$B$6</c:f>
              <c:strCache>
                <c:ptCount val="1"/>
                <c:pt idx="0">
                  <c:v> NIÑAS DE 0 A 11 AÑOS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APOYOS!$C$5:$O$5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APOYOS!$C$6:$O$6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1"/>
          <c:order val="1"/>
          <c:tx>
            <c:strRef>
              <c:f>APOYOS!$B$7</c:f>
              <c:strCache>
                <c:ptCount val="1"/>
                <c:pt idx="0">
                  <c:v> NIÑOS DE 0 A 11 AÑOS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APOYOS!$C$5:$O$5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APOYOS!$C$7:$O$7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2"/>
          <c:order val="2"/>
          <c:tx>
            <c:strRef>
              <c:f>APOYOS!$B$8</c:f>
              <c:strCache>
                <c:ptCount val="1"/>
                <c:pt idx="0">
                  <c:v>ADOLESCENTE MUJER DE 11 A 17 AÑOS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APOYOS!$C$5:$O$5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APOYOS!$C$8:$O$8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3"/>
          <c:order val="3"/>
          <c:tx>
            <c:strRef>
              <c:f>APOYOS!$B$9</c:f>
              <c:strCache>
                <c:ptCount val="1"/>
                <c:pt idx="0">
                  <c:v>ADOLESCENTE HOMBRE DE 11 A 17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APOYOS!$C$5:$O$5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APOYOS!$C$9:$O$9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4"/>
          <c:order val="4"/>
          <c:tx>
            <c:strRef>
              <c:f>APOYOS!$B$10</c:f>
              <c:strCache>
                <c:ptCount val="1"/>
                <c:pt idx="0">
                  <c:v>ADULTO MUJER DE 18 A 59 AÑOS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APOYOS!$C$5:$O$5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APOYOS!$C$10:$O$10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5"/>
          <c:order val="5"/>
          <c:tx>
            <c:strRef>
              <c:f>APOYOS!$B$11</c:f>
              <c:strCache>
                <c:ptCount val="1"/>
                <c:pt idx="0">
                  <c:v>ADULTO HOMBRE DE 18 A 59 AÑOS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APOYOS!$C$5:$O$5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APOYOS!$C$11:$O$11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6"/>
          <c:order val="6"/>
          <c:tx>
            <c:strRef>
              <c:f>APOYOS!$B$12</c:f>
              <c:strCache>
                <c:ptCount val="1"/>
                <c:pt idx="0">
                  <c:v>ADULTO MAYOR MUJER DE 60 AÑOS Y MAS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APOYOS!$C$5:$O$5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APOYOS!$C$12:$O$12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7"/>
          <c:order val="7"/>
          <c:tx>
            <c:strRef>
              <c:f>APOYOS!$B$13</c:f>
              <c:strCache>
                <c:ptCount val="1"/>
                <c:pt idx="0">
                  <c:v>ADULTO MAYOR HOMBRE DE 60 AÑOS Y MAS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APOYOS!$C$5:$O$5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APOYOS!$C$13:$O$13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2100979456"/>
        <c:axId val="-2100968576"/>
      </c:barChart>
      <c:catAx>
        <c:axId val="-2100979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00968576"/>
        <c:crosses val="autoZero"/>
        <c:auto val="1"/>
        <c:lblAlgn val="ctr"/>
        <c:lblOffset val="100"/>
        <c:noMultiLvlLbl val="0"/>
      </c:catAx>
      <c:valAx>
        <c:axId val="-2100968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00979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0208502698224668E-2"/>
          <c:y val="0.73069772528433952"/>
          <c:w val="0.90941583629479927"/>
          <c:h val="0.2415244969378827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s-MX" b="1">
                <a:solidFill>
                  <a:schemeClr val="bg1"/>
                </a:solidFill>
              </a:rPr>
              <a:t>ENTREGA</a:t>
            </a:r>
            <a:r>
              <a:rPr lang="es-MX" b="1" baseline="0">
                <a:solidFill>
                  <a:schemeClr val="bg1"/>
                </a:solidFill>
              </a:rPr>
              <a:t> DE APOYOS DE CEPILLOS.</a:t>
            </a:r>
            <a:endParaRPr lang="es-MX" b="1">
              <a:solidFill>
                <a:schemeClr val="bg1"/>
              </a:solidFill>
            </a:endParaRPr>
          </a:p>
        </c:rich>
      </c:tx>
      <c:overlay val="0"/>
      <c:spPr>
        <a:solidFill>
          <a:srgbClr val="00206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APOYOS!$B$33</c:f>
              <c:strCache>
                <c:ptCount val="1"/>
                <c:pt idx="0">
                  <c:v> NIÑAS DE 0 A 11 AÑOS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APOYOS!$C$32:$O$32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APOYOS!$C$33:$O$33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1"/>
          <c:order val="1"/>
          <c:tx>
            <c:strRef>
              <c:f>APOYOS!$B$34</c:f>
              <c:strCache>
                <c:ptCount val="1"/>
                <c:pt idx="0">
                  <c:v> NIÑOS DE 0 A 11 AÑOS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APOYOS!$C$32:$O$32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APOYOS!$C$34:$O$34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2"/>
          <c:order val="2"/>
          <c:tx>
            <c:strRef>
              <c:f>APOYOS!$B$35</c:f>
              <c:strCache>
                <c:ptCount val="1"/>
                <c:pt idx="0">
                  <c:v>ADOLESCENTE MUJER DE 11 A 17 AÑOS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APOYOS!$C$32:$O$32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APOYOS!$C$35:$O$35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3"/>
          <c:order val="3"/>
          <c:tx>
            <c:strRef>
              <c:f>APOYOS!$B$36</c:f>
              <c:strCache>
                <c:ptCount val="1"/>
                <c:pt idx="0">
                  <c:v>ADOLESCENTE HOMBRE DE 11 A 17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APOYOS!$C$32:$O$32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APOYOS!$C$36:$O$36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4"/>
          <c:order val="4"/>
          <c:tx>
            <c:strRef>
              <c:f>APOYOS!$B$37</c:f>
              <c:strCache>
                <c:ptCount val="1"/>
                <c:pt idx="0">
                  <c:v>ADULTO MUJER DE 18 A 59 AÑOS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APOYOS!$C$32:$O$32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APOYOS!$C$37:$O$37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5"/>
          <c:order val="5"/>
          <c:tx>
            <c:strRef>
              <c:f>APOYOS!$B$38</c:f>
              <c:strCache>
                <c:ptCount val="1"/>
                <c:pt idx="0">
                  <c:v>ADULTO HOMBRE DE 18 A 59 AÑOS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APOYOS!$C$32:$O$32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APOYOS!$C$38:$O$38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6"/>
          <c:order val="6"/>
          <c:tx>
            <c:strRef>
              <c:f>APOYOS!$B$39</c:f>
              <c:strCache>
                <c:ptCount val="1"/>
                <c:pt idx="0">
                  <c:v>ADULTO MAYOR MUJER DE 60 AÑOS Y MAS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APOYOS!$C$32:$O$32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APOYOS!$C$39:$O$39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7"/>
          <c:order val="7"/>
          <c:tx>
            <c:strRef>
              <c:f>APOYOS!$B$40</c:f>
              <c:strCache>
                <c:ptCount val="1"/>
                <c:pt idx="0">
                  <c:v>ADULTO MAYOR HOMBRE DE 60 AÑOS Y MAS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APOYOS!$C$32:$O$32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APOYOS!$C$40:$O$40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8"/>
          <c:order val="8"/>
          <c:tx>
            <c:strRef>
              <c:f>APOYOS!$B$41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APOYOS!$C$32:$O$32</c:f>
              <c:strCache>
                <c:ptCount val="2"/>
                <c:pt idx="0">
                  <c:v>sep-26</c:v>
                </c:pt>
                <c:pt idx="1">
                  <c:v>TOTAL</c:v>
                </c:pt>
              </c:strCache>
            </c:strRef>
          </c:cat>
          <c:val>
            <c:numRef>
              <c:f>APOYOS!$C$41:$O$41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2100973472"/>
        <c:axId val="-2100980544"/>
      </c:barChart>
      <c:catAx>
        <c:axId val="-2100973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00980544"/>
        <c:crosses val="autoZero"/>
        <c:auto val="1"/>
        <c:lblAlgn val="ctr"/>
        <c:lblOffset val="100"/>
        <c:noMultiLvlLbl val="0"/>
      </c:catAx>
      <c:valAx>
        <c:axId val="-2100980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009734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3421841687264816E-2"/>
          <c:y val="0.72606809565470987"/>
          <c:w val="0.62773013635304331"/>
          <c:h val="0.2739319043452901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6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7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8.xml><?xml version="1.0" encoding="utf-8"?>
<cs:chartStyle xmlns:cs="http://schemas.microsoft.com/office/drawing/2012/chartStyle" xmlns:a="http://schemas.openxmlformats.org/drawingml/2006/main" id="222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7.xml"/><Relationship Id="rId2" Type="http://schemas.openxmlformats.org/officeDocument/2006/relationships/chart" Target="../charts/chart16.xml"/><Relationship Id="rId1" Type="http://schemas.openxmlformats.org/officeDocument/2006/relationships/chart" Target="../charts/chart15.xml"/><Relationship Id="rId4" Type="http://schemas.openxmlformats.org/officeDocument/2006/relationships/chart" Target="../charts/chart18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133350</xdr:colOff>
      <xdr:row>1</xdr:row>
      <xdr:rowOff>71436</xdr:rowOff>
    </xdr:from>
    <xdr:to>
      <xdr:col>23</xdr:col>
      <xdr:colOff>419100</xdr:colOff>
      <xdr:row>17</xdr:row>
      <xdr:rowOff>171450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85725</xdr:colOff>
      <xdr:row>1</xdr:row>
      <xdr:rowOff>47625</xdr:rowOff>
    </xdr:from>
    <xdr:to>
      <xdr:col>24</xdr:col>
      <xdr:colOff>9525</xdr:colOff>
      <xdr:row>18</xdr:row>
      <xdr:rowOff>14288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533399</xdr:colOff>
      <xdr:row>0</xdr:row>
      <xdr:rowOff>185737</xdr:rowOff>
    </xdr:from>
    <xdr:to>
      <xdr:col>23</xdr:col>
      <xdr:colOff>457199</xdr:colOff>
      <xdr:row>17</xdr:row>
      <xdr:rowOff>142875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400049</xdr:colOff>
      <xdr:row>3</xdr:row>
      <xdr:rowOff>4761</xdr:rowOff>
    </xdr:from>
    <xdr:to>
      <xdr:col>24</xdr:col>
      <xdr:colOff>276225</xdr:colOff>
      <xdr:row>18</xdr:row>
      <xdr:rowOff>28574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33336</xdr:colOff>
      <xdr:row>20</xdr:row>
      <xdr:rowOff>42861</xdr:rowOff>
    </xdr:from>
    <xdr:to>
      <xdr:col>24</xdr:col>
      <xdr:colOff>381000</xdr:colOff>
      <xdr:row>35</xdr:row>
      <xdr:rowOff>142875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585786</xdr:colOff>
      <xdr:row>36</xdr:row>
      <xdr:rowOff>71436</xdr:rowOff>
    </xdr:from>
    <xdr:to>
      <xdr:col>23</xdr:col>
      <xdr:colOff>685800</xdr:colOff>
      <xdr:row>53</xdr:row>
      <xdr:rowOff>180975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504825</xdr:colOff>
      <xdr:row>2</xdr:row>
      <xdr:rowOff>80961</xdr:rowOff>
    </xdr:from>
    <xdr:to>
      <xdr:col>23</xdr:col>
      <xdr:colOff>647700</xdr:colOff>
      <xdr:row>33</xdr:row>
      <xdr:rowOff>142874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552450</xdr:colOff>
      <xdr:row>16</xdr:row>
      <xdr:rowOff>157161</xdr:rowOff>
    </xdr:from>
    <xdr:to>
      <xdr:col>23</xdr:col>
      <xdr:colOff>390525</xdr:colOff>
      <xdr:row>33</xdr:row>
      <xdr:rowOff>66674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9524</xdr:colOff>
      <xdr:row>0</xdr:row>
      <xdr:rowOff>195262</xdr:rowOff>
    </xdr:from>
    <xdr:to>
      <xdr:col>23</xdr:col>
      <xdr:colOff>457199</xdr:colOff>
      <xdr:row>15</xdr:row>
      <xdr:rowOff>61912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0</xdr:colOff>
      <xdr:row>36</xdr:row>
      <xdr:rowOff>57150</xdr:rowOff>
    </xdr:from>
    <xdr:to>
      <xdr:col>23</xdr:col>
      <xdr:colOff>447675</xdr:colOff>
      <xdr:row>50</xdr:row>
      <xdr:rowOff>133350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733424</xdr:colOff>
      <xdr:row>1</xdr:row>
      <xdr:rowOff>138112</xdr:rowOff>
    </xdr:from>
    <xdr:to>
      <xdr:col>22</xdr:col>
      <xdr:colOff>723900</xdr:colOff>
      <xdr:row>13</xdr:row>
      <xdr:rowOff>104775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757236</xdr:colOff>
      <xdr:row>16</xdr:row>
      <xdr:rowOff>138112</xdr:rowOff>
    </xdr:from>
    <xdr:to>
      <xdr:col>23</xdr:col>
      <xdr:colOff>19049</xdr:colOff>
      <xdr:row>33</xdr:row>
      <xdr:rowOff>23812</xdr:rowOff>
    </xdr:to>
    <xdr:graphicFrame macro="">
      <xdr:nvGraphicFramePr>
        <xdr:cNvPr id="6" name="Gráfico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757237</xdr:colOff>
      <xdr:row>34</xdr:row>
      <xdr:rowOff>109537</xdr:rowOff>
    </xdr:from>
    <xdr:to>
      <xdr:col>23</xdr:col>
      <xdr:colOff>28575</xdr:colOff>
      <xdr:row>48</xdr:row>
      <xdr:rowOff>185737</xdr:rowOff>
    </xdr:to>
    <xdr:graphicFrame macro="">
      <xdr:nvGraphicFramePr>
        <xdr:cNvPr id="7" name="Gráfico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757236</xdr:colOff>
      <xdr:row>50</xdr:row>
      <xdr:rowOff>4762</xdr:rowOff>
    </xdr:from>
    <xdr:to>
      <xdr:col>23</xdr:col>
      <xdr:colOff>85725</xdr:colOff>
      <xdr:row>63</xdr:row>
      <xdr:rowOff>80962</xdr:rowOff>
    </xdr:to>
    <xdr:graphicFrame macro="">
      <xdr:nvGraphicFramePr>
        <xdr:cNvPr id="8" name="Gráfico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304799</xdr:colOff>
      <xdr:row>1</xdr:row>
      <xdr:rowOff>71437</xdr:rowOff>
    </xdr:from>
    <xdr:to>
      <xdr:col>23</xdr:col>
      <xdr:colOff>676275</xdr:colOff>
      <xdr:row>15</xdr:row>
      <xdr:rowOff>80962</xdr:rowOff>
    </xdr:to>
    <xdr:graphicFrame macro="">
      <xdr:nvGraphicFramePr>
        <xdr:cNvPr id="7" name="Gráfico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14287</xdr:colOff>
      <xdr:row>16</xdr:row>
      <xdr:rowOff>14287</xdr:rowOff>
    </xdr:from>
    <xdr:to>
      <xdr:col>24</xdr:col>
      <xdr:colOff>38100</xdr:colOff>
      <xdr:row>30</xdr:row>
      <xdr:rowOff>0</xdr:rowOff>
    </xdr:to>
    <xdr:graphicFrame macro="">
      <xdr:nvGraphicFramePr>
        <xdr:cNvPr id="8" name="Gráfico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14287</xdr:colOff>
      <xdr:row>31</xdr:row>
      <xdr:rowOff>23812</xdr:rowOff>
    </xdr:from>
    <xdr:to>
      <xdr:col>24</xdr:col>
      <xdr:colOff>85725</xdr:colOff>
      <xdr:row>43</xdr:row>
      <xdr:rowOff>95250</xdr:rowOff>
    </xdr:to>
    <xdr:graphicFrame macro="">
      <xdr:nvGraphicFramePr>
        <xdr:cNvPr id="9" name="Gráfico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19049</xdr:colOff>
      <xdr:row>45</xdr:row>
      <xdr:rowOff>9525</xdr:rowOff>
    </xdr:from>
    <xdr:to>
      <xdr:col>24</xdr:col>
      <xdr:colOff>38100</xdr:colOff>
      <xdr:row>59</xdr:row>
      <xdr:rowOff>28575</xdr:rowOff>
    </xdr:to>
    <xdr:graphicFrame macro="">
      <xdr:nvGraphicFramePr>
        <xdr:cNvPr id="12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371476</xdr:colOff>
      <xdr:row>0</xdr:row>
      <xdr:rowOff>90486</xdr:rowOff>
    </xdr:from>
    <xdr:to>
      <xdr:col>24</xdr:col>
      <xdr:colOff>66675</xdr:colOff>
      <xdr:row>15</xdr:row>
      <xdr:rowOff>85725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366711</xdr:colOff>
      <xdr:row>16</xdr:row>
      <xdr:rowOff>42862</xdr:rowOff>
    </xdr:from>
    <xdr:to>
      <xdr:col>24</xdr:col>
      <xdr:colOff>95250</xdr:colOff>
      <xdr:row>30</xdr:row>
      <xdr:rowOff>109537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361950</xdr:colOff>
      <xdr:row>31</xdr:row>
      <xdr:rowOff>52387</xdr:rowOff>
    </xdr:from>
    <xdr:to>
      <xdr:col>24</xdr:col>
      <xdr:colOff>114300</xdr:colOff>
      <xdr:row>45</xdr:row>
      <xdr:rowOff>128587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247649</xdr:colOff>
      <xdr:row>15</xdr:row>
      <xdr:rowOff>157162</xdr:rowOff>
    </xdr:from>
    <xdr:to>
      <xdr:col>24</xdr:col>
      <xdr:colOff>314324</xdr:colOff>
      <xdr:row>30</xdr:row>
      <xdr:rowOff>33337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304800</xdr:colOff>
      <xdr:row>0</xdr:row>
      <xdr:rowOff>61912</xdr:rowOff>
    </xdr:from>
    <xdr:to>
      <xdr:col>24</xdr:col>
      <xdr:colOff>285750</xdr:colOff>
      <xdr:row>14</xdr:row>
      <xdr:rowOff>119062</xdr:rowOff>
    </xdr:to>
    <xdr:graphicFrame macro="">
      <xdr:nvGraphicFramePr>
        <xdr:cNvPr id="6" name="Gráfico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0</xdr:colOff>
      <xdr:row>33</xdr:row>
      <xdr:rowOff>0</xdr:rowOff>
    </xdr:from>
    <xdr:to>
      <xdr:col>24</xdr:col>
      <xdr:colOff>447675</xdr:colOff>
      <xdr:row>47</xdr:row>
      <xdr:rowOff>76200</xdr:rowOff>
    </xdr:to>
    <xdr:graphicFrame macro="">
      <xdr:nvGraphicFramePr>
        <xdr:cNvPr id="7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</sheetPr>
  <dimension ref="A1:CU93"/>
  <sheetViews>
    <sheetView workbookViewId="0">
      <selection activeCell="E6" sqref="E6:E13"/>
    </sheetView>
  </sheetViews>
  <sheetFormatPr baseColWidth="10" defaultRowHeight="15" x14ac:dyDescent="0.25"/>
  <cols>
    <col min="1" max="1" width="9.5703125" style="13" customWidth="1"/>
    <col min="2" max="2" width="37.7109375" style="2" customWidth="1"/>
    <col min="3" max="4" width="9.28515625" style="2" hidden="1" customWidth="1"/>
    <col min="5" max="5" width="9.28515625" style="2" customWidth="1"/>
    <col min="6" max="14" width="9.28515625" style="2" hidden="1" customWidth="1"/>
    <col min="15" max="15" width="9.28515625" style="2" customWidth="1"/>
    <col min="16" max="16" width="9.28515625" style="13" customWidth="1"/>
    <col min="17" max="23" width="11.42578125" style="13"/>
    <col min="24" max="25" width="9.28515625" style="13" customWidth="1"/>
    <col min="26" max="26" width="15.85546875" style="13" bestFit="1" customWidth="1"/>
    <col min="27" max="28" width="0" style="13" hidden="1" customWidth="1"/>
    <col min="29" max="29" width="11.42578125" style="13"/>
    <col min="30" max="38" width="11.42578125" style="13" hidden="1" customWidth="1"/>
    <col min="39" max="99" width="11.42578125" style="13"/>
    <col min="100" max="16384" width="11.42578125" style="2"/>
  </cols>
  <sheetData>
    <row r="1" spans="2:39" s="13" customFormat="1" ht="15.75" thickBot="1" x14ac:dyDescent="0.3"/>
    <row r="2" spans="2:39" ht="15.75" thickBot="1" x14ac:dyDescent="0.3">
      <c r="B2" s="71" t="s">
        <v>152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3"/>
    </row>
    <row r="3" spans="2:39" s="13" customFormat="1" x14ac:dyDescent="0.25">
      <c r="Z3" s="69" t="s">
        <v>118</v>
      </c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</row>
    <row r="4" spans="2:39" x14ac:dyDescent="0.25">
      <c r="B4" s="74" t="s">
        <v>109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Z4" s="21" t="s">
        <v>0</v>
      </c>
      <c r="AA4" s="22">
        <v>45658</v>
      </c>
      <c r="AB4" s="22">
        <v>45709</v>
      </c>
      <c r="AC4" s="22">
        <v>46286</v>
      </c>
      <c r="AD4" s="22">
        <v>45768</v>
      </c>
      <c r="AE4" s="22">
        <v>45798</v>
      </c>
      <c r="AF4" s="22">
        <v>45829</v>
      </c>
      <c r="AG4" s="22">
        <v>45859</v>
      </c>
      <c r="AH4" s="22">
        <v>45890</v>
      </c>
      <c r="AI4" s="22">
        <v>45921</v>
      </c>
      <c r="AJ4" s="22">
        <v>45951</v>
      </c>
      <c r="AK4" s="22">
        <v>45982</v>
      </c>
      <c r="AL4" s="22">
        <v>46012</v>
      </c>
      <c r="AM4" s="23" t="s">
        <v>9</v>
      </c>
    </row>
    <row r="5" spans="2:39" x14ac:dyDescent="0.25">
      <c r="B5" s="21" t="s">
        <v>0</v>
      </c>
      <c r="C5" s="22">
        <v>45658</v>
      </c>
      <c r="D5" s="22">
        <v>45709</v>
      </c>
      <c r="E5" s="22">
        <v>46286</v>
      </c>
      <c r="F5" s="22">
        <v>45768</v>
      </c>
      <c r="G5" s="22">
        <v>45798</v>
      </c>
      <c r="H5" s="22">
        <v>45829</v>
      </c>
      <c r="I5" s="22">
        <v>45859</v>
      </c>
      <c r="J5" s="22">
        <v>45890</v>
      </c>
      <c r="K5" s="22">
        <v>45921</v>
      </c>
      <c r="L5" s="22">
        <v>45951</v>
      </c>
      <c r="M5" s="22">
        <v>45982</v>
      </c>
      <c r="N5" s="22">
        <v>46012</v>
      </c>
      <c r="O5" s="23" t="s">
        <v>9</v>
      </c>
      <c r="Z5" s="36" t="s">
        <v>39</v>
      </c>
      <c r="AA5" s="31">
        <f>C14</f>
        <v>0</v>
      </c>
      <c r="AB5" s="31">
        <f>D14</f>
        <v>0</v>
      </c>
      <c r="AC5" s="31">
        <v>26</v>
      </c>
      <c r="AD5" s="31">
        <f t="shared" ref="AD5:AL5" si="0">F14</f>
        <v>0</v>
      </c>
      <c r="AE5" s="31">
        <f t="shared" si="0"/>
        <v>0</v>
      </c>
      <c r="AF5" s="31">
        <f t="shared" si="0"/>
        <v>0</v>
      </c>
      <c r="AG5" s="31">
        <f t="shared" si="0"/>
        <v>0</v>
      </c>
      <c r="AH5" s="31">
        <f t="shared" si="0"/>
        <v>0</v>
      </c>
      <c r="AI5" s="31">
        <f t="shared" si="0"/>
        <v>0</v>
      </c>
      <c r="AJ5" s="31">
        <f t="shared" si="0"/>
        <v>0</v>
      </c>
      <c r="AK5" s="31">
        <f t="shared" si="0"/>
        <v>0</v>
      </c>
      <c r="AL5" s="31">
        <f t="shared" si="0"/>
        <v>0</v>
      </c>
      <c r="AM5" s="39">
        <f>SUM(AA5:AL5)</f>
        <v>26</v>
      </c>
    </row>
    <row r="6" spans="2:39" ht="15" customHeight="1" x14ac:dyDescent="0.25">
      <c r="B6" s="30" t="s">
        <v>64</v>
      </c>
      <c r="C6" s="32">
        <v>0</v>
      </c>
      <c r="D6" s="32">
        <v>0</v>
      </c>
      <c r="E6" s="32">
        <v>1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32">
        <v>0</v>
      </c>
      <c r="N6" s="32">
        <v>0</v>
      </c>
      <c r="O6" s="27">
        <f>SUM(C6:N6)</f>
        <v>1</v>
      </c>
    </row>
    <row r="7" spans="2:39" ht="15" customHeight="1" x14ac:dyDescent="0.25">
      <c r="B7" s="30" t="s">
        <v>65</v>
      </c>
      <c r="C7" s="32">
        <v>0</v>
      </c>
      <c r="D7" s="32">
        <v>0</v>
      </c>
      <c r="E7" s="32">
        <v>0</v>
      </c>
      <c r="F7" s="32">
        <v>0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2">
        <v>0</v>
      </c>
      <c r="N7" s="32">
        <v>0</v>
      </c>
      <c r="O7" s="27">
        <f t="shared" ref="O7:O12" si="1">SUM(C7:N7)</f>
        <v>0</v>
      </c>
    </row>
    <row r="8" spans="2:39" ht="15" customHeight="1" x14ac:dyDescent="0.25">
      <c r="B8" s="30" t="s">
        <v>66</v>
      </c>
      <c r="C8" s="32">
        <v>0</v>
      </c>
      <c r="D8" s="32">
        <v>0</v>
      </c>
      <c r="E8" s="32">
        <v>0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32">
        <v>0</v>
      </c>
      <c r="O8" s="27">
        <f t="shared" si="1"/>
        <v>0</v>
      </c>
    </row>
    <row r="9" spans="2:39" ht="15" customHeight="1" x14ac:dyDescent="0.25">
      <c r="B9" s="30" t="s">
        <v>67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27">
        <f t="shared" si="1"/>
        <v>0</v>
      </c>
      <c r="Z9" s="69" t="s">
        <v>118</v>
      </c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</row>
    <row r="10" spans="2:39" ht="15" customHeight="1" x14ac:dyDescent="0.25">
      <c r="B10" s="30" t="s">
        <v>68</v>
      </c>
      <c r="C10" s="32">
        <v>0</v>
      </c>
      <c r="D10" s="32">
        <v>0</v>
      </c>
      <c r="E10" s="32">
        <v>11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27">
        <f t="shared" si="1"/>
        <v>11</v>
      </c>
      <c r="Z10" s="21" t="s">
        <v>0</v>
      </c>
      <c r="AA10" s="22">
        <v>45658</v>
      </c>
      <c r="AB10" s="22">
        <v>45709</v>
      </c>
      <c r="AC10" s="22">
        <v>46286</v>
      </c>
      <c r="AD10" s="22">
        <v>45768</v>
      </c>
      <c r="AE10" s="22">
        <v>45798</v>
      </c>
      <c r="AF10" s="22">
        <v>45829</v>
      </c>
      <c r="AG10" s="22">
        <v>45859</v>
      </c>
      <c r="AH10" s="22">
        <v>45890</v>
      </c>
      <c r="AI10" s="22">
        <v>45921</v>
      </c>
      <c r="AJ10" s="22">
        <v>45951</v>
      </c>
      <c r="AK10" s="22">
        <v>45982</v>
      </c>
      <c r="AL10" s="22">
        <v>46012</v>
      </c>
      <c r="AM10" s="23" t="s">
        <v>9</v>
      </c>
    </row>
    <row r="11" spans="2:39" ht="15" customHeight="1" x14ac:dyDescent="0.25">
      <c r="B11" s="30" t="s">
        <v>69</v>
      </c>
      <c r="C11" s="32">
        <v>0</v>
      </c>
      <c r="D11" s="32">
        <v>0</v>
      </c>
      <c r="E11" s="32">
        <v>6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27">
        <f t="shared" si="1"/>
        <v>6</v>
      </c>
      <c r="Z11" s="36" t="s">
        <v>110</v>
      </c>
      <c r="AA11" s="31">
        <f>C16</f>
        <v>0</v>
      </c>
      <c r="AB11" s="31">
        <f t="shared" ref="AB11:AL12" si="2">D16</f>
        <v>0</v>
      </c>
      <c r="AC11" s="31">
        <v>4</v>
      </c>
      <c r="AD11" s="31">
        <f t="shared" si="2"/>
        <v>0</v>
      </c>
      <c r="AE11" s="31">
        <f t="shared" si="2"/>
        <v>0</v>
      </c>
      <c r="AF11" s="31">
        <f t="shared" si="2"/>
        <v>0</v>
      </c>
      <c r="AG11" s="31">
        <f t="shared" si="2"/>
        <v>0</v>
      </c>
      <c r="AH11" s="31">
        <f t="shared" si="2"/>
        <v>0</v>
      </c>
      <c r="AI11" s="31">
        <f t="shared" si="2"/>
        <v>0</v>
      </c>
      <c r="AJ11" s="31">
        <f t="shared" si="2"/>
        <v>0</v>
      </c>
      <c r="AK11" s="31">
        <f t="shared" si="2"/>
        <v>0</v>
      </c>
      <c r="AL11" s="31">
        <f t="shared" si="2"/>
        <v>0</v>
      </c>
      <c r="AM11" s="39">
        <f>SUM(AA11:AL11)</f>
        <v>4</v>
      </c>
    </row>
    <row r="12" spans="2:39" ht="15" customHeight="1" x14ac:dyDescent="0.25">
      <c r="B12" s="30" t="s">
        <v>70</v>
      </c>
      <c r="C12" s="32">
        <v>0</v>
      </c>
      <c r="D12" s="32">
        <v>0</v>
      </c>
      <c r="E12" s="32">
        <v>7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27">
        <f t="shared" si="1"/>
        <v>7</v>
      </c>
      <c r="Z12" s="36" t="s">
        <v>111</v>
      </c>
      <c r="AA12" s="31">
        <f>C17</f>
        <v>0</v>
      </c>
      <c r="AB12" s="31">
        <f t="shared" si="2"/>
        <v>0</v>
      </c>
      <c r="AC12" s="31">
        <v>22</v>
      </c>
      <c r="AD12" s="31">
        <f t="shared" si="2"/>
        <v>0</v>
      </c>
      <c r="AE12" s="31">
        <f t="shared" si="2"/>
        <v>0</v>
      </c>
      <c r="AF12" s="31">
        <f t="shared" si="2"/>
        <v>0</v>
      </c>
      <c r="AG12" s="31">
        <f t="shared" si="2"/>
        <v>0</v>
      </c>
      <c r="AH12" s="31">
        <f t="shared" si="2"/>
        <v>0</v>
      </c>
      <c r="AI12" s="31">
        <f t="shared" si="2"/>
        <v>0</v>
      </c>
      <c r="AJ12" s="31">
        <f t="shared" si="2"/>
        <v>0</v>
      </c>
      <c r="AK12" s="31">
        <f t="shared" si="2"/>
        <v>0</v>
      </c>
      <c r="AL12" s="31">
        <f t="shared" si="2"/>
        <v>0</v>
      </c>
      <c r="AM12" s="39">
        <f>SUM(AA12:AL12)</f>
        <v>22</v>
      </c>
    </row>
    <row r="13" spans="2:39" ht="15" customHeight="1" x14ac:dyDescent="0.25">
      <c r="B13" s="30" t="s">
        <v>71</v>
      </c>
      <c r="C13" s="32">
        <v>0</v>
      </c>
      <c r="D13" s="32">
        <v>0</v>
      </c>
      <c r="E13" s="32">
        <v>1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27">
        <f>SUM(C13:N13)</f>
        <v>1</v>
      </c>
    </row>
    <row r="14" spans="2:39" x14ac:dyDescent="0.25">
      <c r="B14" s="19" t="s">
        <v>9</v>
      </c>
      <c r="C14" s="15">
        <f>SUM(C6:C13)</f>
        <v>0</v>
      </c>
      <c r="D14" s="15">
        <f t="shared" ref="D14:N14" si="3">SUM(D6:D13)</f>
        <v>0</v>
      </c>
      <c r="E14" s="15">
        <v>26</v>
      </c>
      <c r="F14" s="15">
        <f t="shared" si="3"/>
        <v>0</v>
      </c>
      <c r="G14" s="15">
        <f t="shared" si="3"/>
        <v>0</v>
      </c>
      <c r="H14" s="15">
        <f t="shared" si="3"/>
        <v>0</v>
      </c>
      <c r="I14" s="15">
        <f t="shared" si="3"/>
        <v>0</v>
      </c>
      <c r="J14" s="15">
        <f t="shared" si="3"/>
        <v>0</v>
      </c>
      <c r="K14" s="15">
        <f t="shared" si="3"/>
        <v>0</v>
      </c>
      <c r="L14" s="15">
        <f t="shared" si="3"/>
        <v>0</v>
      </c>
      <c r="M14" s="15">
        <f t="shared" si="3"/>
        <v>0</v>
      </c>
      <c r="N14" s="15">
        <f t="shared" si="3"/>
        <v>0</v>
      </c>
      <c r="O14" s="15">
        <v>26</v>
      </c>
    </row>
    <row r="15" spans="2:39" s="13" customFormat="1" x14ac:dyDescent="0.25">
      <c r="Z15" s="69" t="s">
        <v>137</v>
      </c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</row>
    <row r="16" spans="2:39" x14ac:dyDescent="0.25">
      <c r="B16" s="35" t="s">
        <v>112</v>
      </c>
      <c r="C16" s="31">
        <v>0</v>
      </c>
      <c r="D16" s="32">
        <v>0</v>
      </c>
      <c r="E16" s="32">
        <v>4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27">
        <f>SUM(C16:N16)</f>
        <v>4</v>
      </c>
      <c r="Z16" s="21" t="s">
        <v>0</v>
      </c>
      <c r="AA16" s="22">
        <v>45658</v>
      </c>
      <c r="AB16" s="22">
        <v>45709</v>
      </c>
      <c r="AC16" s="22">
        <v>46286</v>
      </c>
      <c r="AD16" s="22">
        <v>45768</v>
      </c>
      <c r="AE16" s="22">
        <v>45798</v>
      </c>
      <c r="AF16" s="22">
        <v>45829</v>
      </c>
      <c r="AG16" s="22">
        <v>45859</v>
      </c>
      <c r="AH16" s="22">
        <v>45890</v>
      </c>
      <c r="AI16" s="22">
        <v>45921</v>
      </c>
      <c r="AJ16" s="22">
        <v>45951</v>
      </c>
      <c r="AK16" s="22">
        <v>45982</v>
      </c>
      <c r="AL16" s="22">
        <v>46012</v>
      </c>
      <c r="AM16" s="23" t="s">
        <v>9</v>
      </c>
    </row>
    <row r="17" spans="2:39" s="13" customFormat="1" x14ac:dyDescent="0.25">
      <c r="B17" s="35" t="s">
        <v>111</v>
      </c>
      <c r="C17" s="31">
        <v>0</v>
      </c>
      <c r="D17" s="32">
        <v>0</v>
      </c>
      <c r="E17" s="32">
        <v>22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27">
        <f>SUM(C17:N17)</f>
        <v>22</v>
      </c>
      <c r="Z17" s="36" t="s">
        <v>110</v>
      </c>
      <c r="AA17" s="31">
        <f>C22</f>
        <v>0</v>
      </c>
      <c r="AB17" s="31">
        <f t="shared" ref="AB17" si="4">D22</f>
        <v>0</v>
      </c>
      <c r="AC17" s="31">
        <v>0</v>
      </c>
      <c r="AD17" s="31">
        <f t="shared" ref="AD17" si="5">F22</f>
        <v>0</v>
      </c>
      <c r="AE17" s="31">
        <f t="shared" ref="AE17" si="6">G22</f>
        <v>0</v>
      </c>
      <c r="AF17" s="31">
        <f t="shared" ref="AF17" si="7">H22</f>
        <v>0</v>
      </c>
      <c r="AG17" s="31">
        <f t="shared" ref="AG17" si="8">I22</f>
        <v>0</v>
      </c>
      <c r="AH17" s="31">
        <f t="shared" ref="AH17" si="9">J22</f>
        <v>0</v>
      </c>
      <c r="AI17" s="31">
        <f t="shared" ref="AI17" si="10">K22</f>
        <v>0</v>
      </c>
      <c r="AJ17" s="31">
        <f t="shared" ref="AJ17" si="11">L22</f>
        <v>0</v>
      </c>
      <c r="AK17" s="31">
        <f t="shared" ref="AK17" si="12">M22</f>
        <v>0</v>
      </c>
      <c r="AL17" s="31">
        <f t="shared" ref="AL17" si="13">N22</f>
        <v>0</v>
      </c>
      <c r="AM17" s="39">
        <f>SUM(AA17:AL17)</f>
        <v>0</v>
      </c>
    </row>
    <row r="18" spans="2:39" s="13" customFormat="1" x14ac:dyDescent="0.25"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</row>
    <row r="19" spans="2:39" s="13" customFormat="1" x14ac:dyDescent="0.25"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</row>
    <row r="20" spans="2:39" s="13" customFormat="1" x14ac:dyDescent="0.25">
      <c r="B20" s="69" t="s">
        <v>137</v>
      </c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</row>
    <row r="21" spans="2:39" s="13" customFormat="1" x14ac:dyDescent="0.25">
      <c r="B21" s="21" t="s">
        <v>0</v>
      </c>
      <c r="C21" s="22">
        <v>45658</v>
      </c>
      <c r="D21" s="22">
        <v>45709</v>
      </c>
      <c r="E21" s="22">
        <v>46286</v>
      </c>
      <c r="F21" s="22">
        <v>45768</v>
      </c>
      <c r="G21" s="22">
        <v>45798</v>
      </c>
      <c r="H21" s="22">
        <v>45829</v>
      </c>
      <c r="I21" s="22">
        <v>45859</v>
      </c>
      <c r="J21" s="22">
        <v>45890</v>
      </c>
      <c r="K21" s="22">
        <v>45921</v>
      </c>
      <c r="L21" s="22">
        <v>45951</v>
      </c>
      <c r="M21" s="22">
        <v>45982</v>
      </c>
      <c r="N21" s="22">
        <v>46012</v>
      </c>
      <c r="O21" s="23" t="s">
        <v>9</v>
      </c>
    </row>
    <row r="22" spans="2:39" s="13" customFormat="1" x14ac:dyDescent="0.25">
      <c r="B22" s="36" t="s">
        <v>110</v>
      </c>
      <c r="C22" s="31">
        <v>0</v>
      </c>
      <c r="D22" s="31">
        <v>0</v>
      </c>
      <c r="E22" s="31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9">
        <f>SUM(C22:N22)</f>
        <v>0</v>
      </c>
    </row>
    <row r="23" spans="2:39" s="13" customFormat="1" x14ac:dyDescent="0.25"/>
    <row r="24" spans="2:39" s="13" customFormat="1" x14ac:dyDescent="0.25"/>
    <row r="25" spans="2:39" s="13" customFormat="1" x14ac:dyDescent="0.25"/>
    <row r="26" spans="2:39" s="13" customFormat="1" x14ac:dyDescent="0.25"/>
    <row r="27" spans="2:39" s="13" customFormat="1" x14ac:dyDescent="0.25"/>
    <row r="28" spans="2:39" s="13" customFormat="1" x14ac:dyDescent="0.25"/>
    <row r="29" spans="2:39" s="13" customFormat="1" x14ac:dyDescent="0.25"/>
    <row r="30" spans="2:39" s="13" customFormat="1" x14ac:dyDescent="0.25"/>
    <row r="31" spans="2:39" s="13" customFormat="1" x14ac:dyDescent="0.25"/>
    <row r="32" spans="2:39" s="13" customFormat="1" x14ac:dyDescent="0.25"/>
    <row r="33" s="13" customFormat="1" x14ac:dyDescent="0.25"/>
    <row r="34" s="13" customFormat="1" x14ac:dyDescent="0.25"/>
    <row r="35" s="13" customFormat="1" x14ac:dyDescent="0.25"/>
    <row r="36" s="13" customFormat="1" x14ac:dyDescent="0.25"/>
    <row r="37" s="13" customFormat="1" x14ac:dyDescent="0.25"/>
    <row r="38" s="13" customFormat="1" x14ac:dyDescent="0.25"/>
    <row r="39" s="13" customFormat="1" x14ac:dyDescent="0.25"/>
    <row r="40" s="13" customFormat="1" x14ac:dyDescent="0.25"/>
    <row r="41" s="13" customFormat="1" x14ac:dyDescent="0.25"/>
    <row r="42" s="13" customFormat="1" x14ac:dyDescent="0.25"/>
    <row r="43" s="13" customFormat="1" x14ac:dyDescent="0.25"/>
    <row r="44" s="13" customFormat="1" x14ac:dyDescent="0.25"/>
    <row r="45" s="13" customFormat="1" x14ac:dyDescent="0.25"/>
    <row r="46" s="13" customFormat="1" x14ac:dyDescent="0.25"/>
    <row r="47" s="13" customFormat="1" x14ac:dyDescent="0.25"/>
    <row r="48" s="13" customFormat="1" x14ac:dyDescent="0.25"/>
    <row r="49" s="13" customFormat="1" x14ac:dyDescent="0.25"/>
    <row r="50" s="13" customFormat="1" x14ac:dyDescent="0.25"/>
    <row r="51" s="13" customFormat="1" x14ac:dyDescent="0.25"/>
    <row r="52" s="13" customFormat="1" x14ac:dyDescent="0.25"/>
    <row r="53" s="13" customFormat="1" x14ac:dyDescent="0.25"/>
    <row r="54" s="13" customFormat="1" x14ac:dyDescent="0.25"/>
    <row r="55" s="13" customFormat="1" x14ac:dyDescent="0.25"/>
    <row r="56" s="13" customFormat="1" x14ac:dyDescent="0.25"/>
    <row r="57" s="13" customFormat="1" x14ac:dyDescent="0.25"/>
    <row r="58" s="13" customFormat="1" x14ac:dyDescent="0.25"/>
    <row r="59" s="13" customFormat="1" x14ac:dyDescent="0.25"/>
    <row r="60" s="13" customFormat="1" x14ac:dyDescent="0.25"/>
    <row r="61" s="13" customFormat="1" x14ac:dyDescent="0.25"/>
    <row r="62" s="13" customFormat="1" x14ac:dyDescent="0.25"/>
    <row r="63" s="13" customFormat="1" x14ac:dyDescent="0.25"/>
    <row r="64" s="13" customFormat="1" x14ac:dyDescent="0.25"/>
    <row r="65" s="13" customFormat="1" x14ac:dyDescent="0.25"/>
    <row r="66" s="13" customFormat="1" x14ac:dyDescent="0.25"/>
    <row r="67" s="13" customFormat="1" x14ac:dyDescent="0.25"/>
    <row r="68" s="13" customFormat="1" x14ac:dyDescent="0.25"/>
    <row r="69" s="13" customFormat="1" x14ac:dyDescent="0.25"/>
    <row r="70" s="13" customFormat="1" x14ac:dyDescent="0.25"/>
    <row r="71" s="13" customFormat="1" x14ac:dyDescent="0.25"/>
    <row r="72" s="13" customFormat="1" x14ac:dyDescent="0.25"/>
    <row r="73" s="13" customFormat="1" x14ac:dyDescent="0.25"/>
    <row r="74" s="13" customFormat="1" x14ac:dyDescent="0.25"/>
    <row r="75" s="13" customFormat="1" x14ac:dyDescent="0.25"/>
    <row r="76" s="13" customFormat="1" x14ac:dyDescent="0.25"/>
    <row r="77" s="13" customFormat="1" x14ac:dyDescent="0.25"/>
    <row r="78" s="13" customFormat="1" x14ac:dyDescent="0.25"/>
    <row r="79" s="13" customFormat="1" x14ac:dyDescent="0.25"/>
    <row r="80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</sheetData>
  <mergeCells count="6">
    <mergeCell ref="B20:O20"/>
    <mergeCell ref="B2:O2"/>
    <mergeCell ref="Z3:AM3"/>
    <mergeCell ref="B4:O4"/>
    <mergeCell ref="Z9:AM9"/>
    <mergeCell ref="Z15:AM1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CU82"/>
  <sheetViews>
    <sheetView workbookViewId="0">
      <selection activeCell="E5" sqref="E5:E12"/>
    </sheetView>
  </sheetViews>
  <sheetFormatPr baseColWidth="10" defaultRowHeight="15" x14ac:dyDescent="0.25"/>
  <cols>
    <col min="1" max="1" width="9.5703125" style="13" customWidth="1"/>
    <col min="2" max="2" width="37.7109375" style="2" customWidth="1"/>
    <col min="3" max="4" width="9.28515625" style="2" hidden="1" customWidth="1"/>
    <col min="5" max="5" width="9.28515625" style="2" customWidth="1"/>
    <col min="6" max="14" width="9.28515625" style="2" hidden="1" customWidth="1"/>
    <col min="15" max="15" width="9.28515625" style="2" customWidth="1"/>
    <col min="16" max="16" width="9.28515625" style="13" customWidth="1"/>
    <col min="17" max="23" width="11.42578125" style="13"/>
    <col min="24" max="25" width="9.28515625" style="13" customWidth="1"/>
    <col min="26" max="26" width="15.85546875" style="13" bestFit="1" customWidth="1"/>
    <col min="27" max="28" width="0" style="13" hidden="1" customWidth="1"/>
    <col min="29" max="29" width="11.42578125" style="13"/>
    <col min="30" max="38" width="11.42578125" style="13" hidden="1" customWidth="1"/>
    <col min="39" max="99" width="11.42578125" style="13"/>
    <col min="100" max="16384" width="11.42578125" style="2"/>
  </cols>
  <sheetData>
    <row r="1" spans="2:39" s="13" customFormat="1" ht="15.75" thickBot="1" x14ac:dyDescent="0.3"/>
    <row r="2" spans="2:39" ht="15.75" thickBot="1" x14ac:dyDescent="0.3">
      <c r="B2" s="71" t="s">
        <v>150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3"/>
    </row>
    <row r="3" spans="2:39" s="13" customFormat="1" x14ac:dyDescent="0.25">
      <c r="B3" s="74" t="s">
        <v>109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Z3" s="69" t="s">
        <v>108</v>
      </c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</row>
    <row r="4" spans="2:39" x14ac:dyDescent="0.25">
      <c r="B4" s="21" t="s">
        <v>0</v>
      </c>
      <c r="C4" s="22">
        <v>45658</v>
      </c>
      <c r="D4" s="22">
        <v>45709</v>
      </c>
      <c r="E4" s="22">
        <v>46286</v>
      </c>
      <c r="F4" s="22">
        <v>45768</v>
      </c>
      <c r="G4" s="22">
        <v>45798</v>
      </c>
      <c r="H4" s="22">
        <v>45829</v>
      </c>
      <c r="I4" s="22">
        <v>45859</v>
      </c>
      <c r="J4" s="22">
        <v>45890</v>
      </c>
      <c r="K4" s="22">
        <v>45921</v>
      </c>
      <c r="L4" s="22">
        <v>45951</v>
      </c>
      <c r="M4" s="22">
        <v>45982</v>
      </c>
      <c r="N4" s="22">
        <v>46012</v>
      </c>
      <c r="O4" s="23" t="s">
        <v>9</v>
      </c>
      <c r="Z4" s="21" t="s">
        <v>0</v>
      </c>
      <c r="AA4" s="22">
        <v>45658</v>
      </c>
      <c r="AB4" s="22">
        <v>45709</v>
      </c>
      <c r="AC4" s="22">
        <v>46286</v>
      </c>
      <c r="AD4" s="22">
        <v>45768</v>
      </c>
      <c r="AE4" s="22">
        <v>45798</v>
      </c>
      <c r="AF4" s="22">
        <v>45829</v>
      </c>
      <c r="AG4" s="22">
        <v>45859</v>
      </c>
      <c r="AH4" s="22">
        <v>45890</v>
      </c>
      <c r="AI4" s="22">
        <v>45921</v>
      </c>
      <c r="AJ4" s="22">
        <v>45951</v>
      </c>
      <c r="AK4" s="22">
        <v>45982</v>
      </c>
      <c r="AL4" s="22">
        <v>46012</v>
      </c>
      <c r="AM4" s="23" t="s">
        <v>9</v>
      </c>
    </row>
    <row r="5" spans="2:39" s="13" customFormat="1" x14ac:dyDescent="0.25">
      <c r="B5" s="30" t="s">
        <v>64</v>
      </c>
      <c r="C5" s="32">
        <v>0</v>
      </c>
      <c r="D5" s="32">
        <v>0</v>
      </c>
      <c r="E5" s="32">
        <v>1</v>
      </c>
      <c r="F5" s="32">
        <v>0</v>
      </c>
      <c r="G5" s="32">
        <v>0</v>
      </c>
      <c r="H5" s="32">
        <v>0</v>
      </c>
      <c r="I5" s="32">
        <v>0</v>
      </c>
      <c r="J5" s="32">
        <v>0</v>
      </c>
      <c r="K5" s="32">
        <v>0</v>
      </c>
      <c r="L5" s="32">
        <v>0</v>
      </c>
      <c r="M5" s="32">
        <v>0</v>
      </c>
      <c r="N5" s="32">
        <v>0</v>
      </c>
      <c r="O5" s="27">
        <f>SUM(C5:N5)</f>
        <v>1</v>
      </c>
      <c r="Z5" s="36" t="s">
        <v>39</v>
      </c>
      <c r="AA5" s="31">
        <f>C14</f>
        <v>0</v>
      </c>
      <c r="AB5" s="31">
        <f t="shared" ref="AB5:AL5" si="0">D14</f>
        <v>0</v>
      </c>
      <c r="AC5" s="31">
        <v>30</v>
      </c>
      <c r="AD5" s="31">
        <f t="shared" si="0"/>
        <v>0</v>
      </c>
      <c r="AE5" s="31">
        <f t="shared" si="0"/>
        <v>0</v>
      </c>
      <c r="AF5" s="31">
        <f t="shared" si="0"/>
        <v>0</v>
      </c>
      <c r="AG5" s="31">
        <f t="shared" si="0"/>
        <v>0</v>
      </c>
      <c r="AH5" s="31">
        <f t="shared" si="0"/>
        <v>0</v>
      </c>
      <c r="AI5" s="31">
        <f t="shared" si="0"/>
        <v>0</v>
      </c>
      <c r="AJ5" s="31">
        <f t="shared" si="0"/>
        <v>0</v>
      </c>
      <c r="AK5" s="31">
        <f t="shared" si="0"/>
        <v>0</v>
      </c>
      <c r="AL5" s="31">
        <f t="shared" si="0"/>
        <v>0</v>
      </c>
      <c r="AM5" s="39">
        <f>SUM(AA5:AL5)</f>
        <v>30</v>
      </c>
    </row>
    <row r="6" spans="2:39" s="13" customFormat="1" x14ac:dyDescent="0.25">
      <c r="B6" s="30" t="s">
        <v>65</v>
      </c>
      <c r="C6" s="32">
        <v>0</v>
      </c>
      <c r="D6" s="32">
        <v>0</v>
      </c>
      <c r="E6" s="32">
        <v>0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32">
        <v>0</v>
      </c>
      <c r="N6" s="32">
        <v>0</v>
      </c>
      <c r="O6" s="27">
        <f t="shared" ref="O6:O10" si="1">SUM(C6:N6)</f>
        <v>0</v>
      </c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</row>
    <row r="7" spans="2:39" s="13" customFormat="1" x14ac:dyDescent="0.25">
      <c r="B7" s="30" t="s">
        <v>66</v>
      </c>
      <c r="C7" s="32">
        <v>0</v>
      </c>
      <c r="D7" s="32">
        <v>0</v>
      </c>
      <c r="E7" s="32">
        <v>1</v>
      </c>
      <c r="F7" s="32">
        <v>0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2">
        <v>0</v>
      </c>
      <c r="N7" s="32">
        <v>0</v>
      </c>
      <c r="O7" s="27">
        <f t="shared" si="1"/>
        <v>1</v>
      </c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</row>
    <row r="8" spans="2:39" s="13" customFormat="1" x14ac:dyDescent="0.25">
      <c r="B8" s="30" t="s">
        <v>67</v>
      </c>
      <c r="C8" s="32">
        <v>0</v>
      </c>
      <c r="D8" s="32">
        <v>0</v>
      </c>
      <c r="E8" s="32">
        <v>0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32">
        <v>0</v>
      </c>
      <c r="O8" s="27">
        <f t="shared" si="1"/>
        <v>0</v>
      </c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</row>
    <row r="9" spans="2:39" s="13" customFormat="1" x14ac:dyDescent="0.25">
      <c r="B9" s="30" t="s">
        <v>68</v>
      </c>
      <c r="C9" s="32">
        <v>0</v>
      </c>
      <c r="D9" s="32">
        <v>0</v>
      </c>
      <c r="E9" s="32">
        <v>13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27">
        <f t="shared" si="1"/>
        <v>13</v>
      </c>
      <c r="Z9" s="69" t="s">
        <v>108</v>
      </c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</row>
    <row r="10" spans="2:39" s="13" customFormat="1" x14ac:dyDescent="0.25">
      <c r="B10" s="30" t="s">
        <v>69</v>
      </c>
      <c r="C10" s="32">
        <v>0</v>
      </c>
      <c r="D10" s="32">
        <v>0</v>
      </c>
      <c r="E10" s="32">
        <v>3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27">
        <f t="shared" si="1"/>
        <v>3</v>
      </c>
      <c r="Z10" s="21" t="s">
        <v>0</v>
      </c>
      <c r="AA10" s="22">
        <v>45658</v>
      </c>
      <c r="AB10" s="22">
        <v>45709</v>
      </c>
      <c r="AC10" s="22">
        <v>46286</v>
      </c>
      <c r="AD10" s="22">
        <v>45768</v>
      </c>
      <c r="AE10" s="22">
        <v>45798</v>
      </c>
      <c r="AF10" s="22">
        <v>45829</v>
      </c>
      <c r="AG10" s="22">
        <v>45859</v>
      </c>
      <c r="AH10" s="22">
        <v>45890</v>
      </c>
      <c r="AI10" s="22">
        <v>45921</v>
      </c>
      <c r="AJ10" s="22">
        <v>45951</v>
      </c>
      <c r="AK10" s="22">
        <v>45982</v>
      </c>
      <c r="AL10" s="22">
        <v>46012</v>
      </c>
      <c r="AM10" s="23" t="s">
        <v>9</v>
      </c>
    </row>
    <row r="11" spans="2:39" s="13" customFormat="1" x14ac:dyDescent="0.25">
      <c r="B11" s="30" t="s">
        <v>70</v>
      </c>
      <c r="C11" s="32">
        <v>0</v>
      </c>
      <c r="D11" s="32">
        <v>0</v>
      </c>
      <c r="E11" s="32">
        <v>50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27">
        <v>0</v>
      </c>
      <c r="Z11" s="36" t="s">
        <v>110</v>
      </c>
      <c r="AA11" s="31">
        <f>C16</f>
        <v>0</v>
      </c>
      <c r="AB11" s="31">
        <f t="shared" ref="AB11:AL12" si="2">D16</f>
        <v>0</v>
      </c>
      <c r="AC11" s="31">
        <v>65</v>
      </c>
      <c r="AD11" s="31">
        <f t="shared" si="2"/>
        <v>0</v>
      </c>
      <c r="AE11" s="31">
        <f t="shared" si="2"/>
        <v>0</v>
      </c>
      <c r="AF11" s="31">
        <f t="shared" si="2"/>
        <v>0</v>
      </c>
      <c r="AG11" s="31">
        <f t="shared" si="2"/>
        <v>0</v>
      </c>
      <c r="AH11" s="31">
        <f t="shared" si="2"/>
        <v>0</v>
      </c>
      <c r="AI11" s="31">
        <f t="shared" si="2"/>
        <v>0</v>
      </c>
      <c r="AJ11" s="31">
        <f t="shared" si="2"/>
        <v>0</v>
      </c>
      <c r="AK11" s="31">
        <f t="shared" si="2"/>
        <v>0</v>
      </c>
      <c r="AL11" s="31">
        <f t="shared" si="2"/>
        <v>0</v>
      </c>
      <c r="AM11" s="39">
        <f>SUM(AA11:AL11)</f>
        <v>65</v>
      </c>
    </row>
    <row r="12" spans="2:39" s="13" customFormat="1" x14ac:dyDescent="0.25">
      <c r="B12" s="30" t="s">
        <v>71</v>
      </c>
      <c r="C12" s="32">
        <v>0</v>
      </c>
      <c r="D12" s="32">
        <v>0</v>
      </c>
      <c r="E12" s="32">
        <v>23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27">
        <f>SUM(C12:N12)</f>
        <v>23</v>
      </c>
      <c r="Z12" s="36" t="s">
        <v>111</v>
      </c>
      <c r="AA12" s="31">
        <f>C17</f>
        <v>0</v>
      </c>
      <c r="AB12" s="31">
        <f t="shared" si="2"/>
        <v>0</v>
      </c>
      <c r="AC12" s="31">
        <v>26</v>
      </c>
      <c r="AD12" s="31">
        <f t="shared" si="2"/>
        <v>0</v>
      </c>
      <c r="AE12" s="31">
        <f t="shared" si="2"/>
        <v>0</v>
      </c>
      <c r="AF12" s="31">
        <f t="shared" si="2"/>
        <v>0</v>
      </c>
      <c r="AG12" s="31">
        <f t="shared" si="2"/>
        <v>0</v>
      </c>
      <c r="AH12" s="31">
        <f t="shared" si="2"/>
        <v>0</v>
      </c>
      <c r="AI12" s="31">
        <f t="shared" si="2"/>
        <v>0</v>
      </c>
      <c r="AJ12" s="31">
        <f t="shared" si="2"/>
        <v>0</v>
      </c>
      <c r="AK12" s="31">
        <f t="shared" si="2"/>
        <v>0</v>
      </c>
      <c r="AL12" s="31">
        <f t="shared" si="2"/>
        <v>0</v>
      </c>
      <c r="AM12" s="39">
        <f>SUM(AA12:AL12)</f>
        <v>26</v>
      </c>
    </row>
    <row r="13" spans="2:39" s="13" customFormat="1" x14ac:dyDescent="0.25">
      <c r="B13" s="19" t="s">
        <v>9</v>
      </c>
      <c r="C13" s="15">
        <f>SUM(C5:C12)</f>
        <v>0</v>
      </c>
      <c r="D13" s="15">
        <f t="shared" ref="D13:O13" si="3">SUM(D5:D12)</f>
        <v>0</v>
      </c>
      <c r="E13" s="15">
        <f t="shared" si="3"/>
        <v>91</v>
      </c>
      <c r="F13" s="15">
        <f t="shared" si="3"/>
        <v>0</v>
      </c>
      <c r="G13" s="15">
        <f t="shared" si="3"/>
        <v>0</v>
      </c>
      <c r="H13" s="15">
        <f t="shared" si="3"/>
        <v>0</v>
      </c>
      <c r="I13" s="15">
        <f t="shared" si="3"/>
        <v>0</v>
      </c>
      <c r="J13" s="15">
        <f t="shared" si="3"/>
        <v>0</v>
      </c>
      <c r="K13" s="15">
        <f t="shared" si="3"/>
        <v>0</v>
      </c>
      <c r="L13" s="15">
        <f t="shared" si="3"/>
        <v>0</v>
      </c>
      <c r="M13" s="15">
        <f t="shared" si="3"/>
        <v>0</v>
      </c>
      <c r="N13" s="15">
        <f t="shared" si="3"/>
        <v>0</v>
      </c>
      <c r="O13" s="15">
        <f t="shared" si="3"/>
        <v>41</v>
      </c>
    </row>
    <row r="14" spans="2:39" s="13" customFormat="1" x14ac:dyDescent="0.25"/>
    <row r="15" spans="2:39" s="13" customFormat="1" x14ac:dyDescent="0.25">
      <c r="B15" s="35" t="s">
        <v>112</v>
      </c>
      <c r="C15" s="31">
        <v>0</v>
      </c>
      <c r="D15" s="32">
        <v>0</v>
      </c>
      <c r="E15" s="32">
        <v>65</v>
      </c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27">
        <v>65</v>
      </c>
    </row>
    <row r="16" spans="2:39" s="13" customFormat="1" x14ac:dyDescent="0.25">
      <c r="B16" s="35" t="s">
        <v>111</v>
      </c>
      <c r="C16" s="31">
        <v>0</v>
      </c>
      <c r="D16" s="32">
        <v>0</v>
      </c>
      <c r="E16" s="32">
        <v>26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27">
        <f>SUM(C16:N16)</f>
        <v>26</v>
      </c>
    </row>
    <row r="17" s="13" customFormat="1" x14ac:dyDescent="0.25"/>
    <row r="18" s="13" customFormat="1" x14ac:dyDescent="0.25"/>
    <row r="19" s="13" customFormat="1" x14ac:dyDescent="0.25"/>
    <row r="20" s="13" customFormat="1" x14ac:dyDescent="0.25"/>
    <row r="21" s="13" customFormat="1" x14ac:dyDescent="0.25"/>
    <row r="22" s="13" customFormat="1" x14ac:dyDescent="0.25"/>
    <row r="23" s="13" customFormat="1" x14ac:dyDescent="0.25"/>
    <row r="24" s="13" customFormat="1" x14ac:dyDescent="0.25"/>
    <row r="25" s="13" customFormat="1" x14ac:dyDescent="0.25"/>
    <row r="26" s="13" customFormat="1" x14ac:dyDescent="0.25"/>
    <row r="27" s="13" customFormat="1" x14ac:dyDescent="0.25"/>
    <row r="28" s="13" customFormat="1" x14ac:dyDescent="0.25"/>
    <row r="29" s="13" customFormat="1" x14ac:dyDescent="0.25"/>
    <row r="30" s="13" customFormat="1" x14ac:dyDescent="0.25"/>
    <row r="31" s="13" customFormat="1" x14ac:dyDescent="0.25"/>
    <row r="32" s="13" customFormat="1" x14ac:dyDescent="0.25"/>
    <row r="33" s="13" customFormat="1" x14ac:dyDescent="0.25"/>
    <row r="34" s="13" customFormat="1" x14ac:dyDescent="0.25"/>
    <row r="35" s="13" customFormat="1" x14ac:dyDescent="0.25"/>
    <row r="36" s="13" customFormat="1" x14ac:dyDescent="0.25"/>
    <row r="37" s="13" customFormat="1" x14ac:dyDescent="0.25"/>
    <row r="38" s="13" customFormat="1" x14ac:dyDescent="0.25"/>
    <row r="39" s="13" customFormat="1" x14ac:dyDescent="0.25"/>
    <row r="40" s="13" customFormat="1" x14ac:dyDescent="0.25"/>
    <row r="41" s="13" customFormat="1" x14ac:dyDescent="0.25"/>
    <row r="42" s="13" customFormat="1" x14ac:dyDescent="0.25"/>
    <row r="43" s="13" customFormat="1" x14ac:dyDescent="0.25"/>
    <row r="44" s="13" customFormat="1" x14ac:dyDescent="0.25"/>
    <row r="45" s="13" customFormat="1" x14ac:dyDescent="0.25"/>
    <row r="46" s="13" customFormat="1" x14ac:dyDescent="0.25"/>
    <row r="47" s="13" customFormat="1" x14ac:dyDescent="0.25"/>
    <row r="48" s="13" customFormat="1" x14ac:dyDescent="0.25"/>
    <row r="49" s="13" customFormat="1" x14ac:dyDescent="0.25"/>
    <row r="50" s="13" customFormat="1" x14ac:dyDescent="0.25"/>
    <row r="51" s="13" customFormat="1" x14ac:dyDescent="0.25"/>
    <row r="52" s="13" customFormat="1" x14ac:dyDescent="0.25"/>
    <row r="53" s="13" customFormat="1" x14ac:dyDescent="0.25"/>
    <row r="54" s="13" customFormat="1" x14ac:dyDescent="0.25"/>
    <row r="55" s="13" customFormat="1" x14ac:dyDescent="0.25"/>
    <row r="56" s="13" customFormat="1" x14ac:dyDescent="0.25"/>
    <row r="57" s="13" customFormat="1" x14ac:dyDescent="0.25"/>
    <row r="58" s="13" customFormat="1" x14ac:dyDescent="0.25"/>
    <row r="59" s="13" customFormat="1" x14ac:dyDescent="0.25"/>
    <row r="60" s="13" customFormat="1" x14ac:dyDescent="0.25"/>
    <row r="61" s="13" customFormat="1" x14ac:dyDescent="0.25"/>
    <row r="62" s="13" customFormat="1" x14ac:dyDescent="0.25"/>
    <row r="63" s="13" customFormat="1" x14ac:dyDescent="0.25"/>
    <row r="64" s="13" customFormat="1" x14ac:dyDescent="0.25"/>
    <row r="65" s="13" customFormat="1" x14ac:dyDescent="0.25"/>
    <row r="66" s="13" customFormat="1" x14ac:dyDescent="0.25"/>
    <row r="67" s="13" customFormat="1" x14ac:dyDescent="0.25"/>
    <row r="68" s="13" customFormat="1" x14ac:dyDescent="0.25"/>
    <row r="69" s="13" customFormat="1" x14ac:dyDescent="0.25"/>
    <row r="70" s="13" customFormat="1" x14ac:dyDescent="0.25"/>
    <row r="71" s="13" customFormat="1" x14ac:dyDescent="0.25"/>
    <row r="72" s="13" customFormat="1" x14ac:dyDescent="0.25"/>
    <row r="73" s="13" customFormat="1" x14ac:dyDescent="0.25"/>
    <row r="74" s="13" customFormat="1" x14ac:dyDescent="0.25"/>
    <row r="75" s="13" customFormat="1" x14ac:dyDescent="0.25"/>
    <row r="76" s="13" customFormat="1" x14ac:dyDescent="0.25"/>
    <row r="77" s="13" customFormat="1" x14ac:dyDescent="0.25"/>
    <row r="78" s="13" customFormat="1" x14ac:dyDescent="0.25"/>
    <row r="79" s="13" customFormat="1" x14ac:dyDescent="0.25"/>
    <row r="80" s="13" customFormat="1" x14ac:dyDescent="0.25"/>
    <row r="81" s="13" customFormat="1" x14ac:dyDescent="0.25"/>
    <row r="82" s="13" customFormat="1" x14ac:dyDescent="0.25"/>
  </sheetData>
  <mergeCells count="4">
    <mergeCell ref="B2:O2"/>
    <mergeCell ref="Z3:AM3"/>
    <mergeCell ref="B3:O3"/>
    <mergeCell ref="Z9:AM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CU94"/>
  <sheetViews>
    <sheetView workbookViewId="0">
      <selection activeCell="E6" sqref="E6:E13"/>
    </sheetView>
  </sheetViews>
  <sheetFormatPr baseColWidth="10" defaultRowHeight="15" x14ac:dyDescent="0.25"/>
  <cols>
    <col min="1" max="1" width="9.5703125" style="13" customWidth="1"/>
    <col min="2" max="2" width="37.7109375" style="2" customWidth="1"/>
    <col min="3" max="4" width="9.28515625" style="2" hidden="1" customWidth="1"/>
    <col min="5" max="5" width="9.28515625" style="2" customWidth="1"/>
    <col min="6" max="14" width="9.28515625" style="2" hidden="1" customWidth="1"/>
    <col min="15" max="15" width="9.28515625" style="2" customWidth="1"/>
    <col min="16" max="16" width="9.28515625" style="13" customWidth="1"/>
    <col min="17" max="23" width="11.42578125" style="13"/>
    <col min="24" max="25" width="9.28515625" style="13" customWidth="1"/>
    <col min="26" max="26" width="15.85546875" style="13" bestFit="1" customWidth="1"/>
    <col min="27" max="28" width="0" style="13" hidden="1" customWidth="1"/>
    <col min="29" max="29" width="11.42578125" style="13"/>
    <col min="30" max="38" width="11.42578125" style="13" hidden="1" customWidth="1"/>
    <col min="39" max="99" width="11.42578125" style="13"/>
    <col min="100" max="16384" width="11.42578125" style="2"/>
  </cols>
  <sheetData>
    <row r="1" spans="2:39" s="13" customFormat="1" ht="15.75" thickBot="1" x14ac:dyDescent="0.3"/>
    <row r="2" spans="2:39" ht="15.75" thickBot="1" x14ac:dyDescent="0.3">
      <c r="B2" s="71" t="s">
        <v>151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3"/>
    </row>
    <row r="3" spans="2:39" s="13" customFormat="1" x14ac:dyDescent="0.25">
      <c r="Z3" s="69" t="s">
        <v>141</v>
      </c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</row>
    <row r="4" spans="2:39" x14ac:dyDescent="0.25">
      <c r="B4" s="74" t="s">
        <v>109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Z4" s="21" t="s">
        <v>0</v>
      </c>
      <c r="AA4" s="22">
        <v>45658</v>
      </c>
      <c r="AB4" s="22">
        <v>45709</v>
      </c>
      <c r="AC4" s="22">
        <v>45921</v>
      </c>
      <c r="AD4" s="22">
        <v>45768</v>
      </c>
      <c r="AE4" s="22">
        <v>45798</v>
      </c>
      <c r="AF4" s="22">
        <v>45829</v>
      </c>
      <c r="AG4" s="22">
        <v>45859</v>
      </c>
      <c r="AH4" s="22">
        <v>45890</v>
      </c>
      <c r="AI4" s="22">
        <v>45921</v>
      </c>
      <c r="AJ4" s="22">
        <v>45951</v>
      </c>
      <c r="AK4" s="22">
        <v>45982</v>
      </c>
      <c r="AL4" s="22">
        <v>46012</v>
      </c>
      <c r="AM4" s="23" t="s">
        <v>9</v>
      </c>
    </row>
    <row r="5" spans="2:39" x14ac:dyDescent="0.25">
      <c r="B5" s="21" t="s">
        <v>0</v>
      </c>
      <c r="C5" s="22">
        <v>45658</v>
      </c>
      <c r="D5" s="22">
        <v>45709</v>
      </c>
      <c r="E5" s="22">
        <v>46286</v>
      </c>
      <c r="F5" s="22">
        <v>45768</v>
      </c>
      <c r="G5" s="22">
        <v>45798</v>
      </c>
      <c r="H5" s="22">
        <v>45829</v>
      </c>
      <c r="I5" s="22">
        <v>45859</v>
      </c>
      <c r="J5" s="22">
        <v>45890</v>
      </c>
      <c r="K5" s="22">
        <v>45921</v>
      </c>
      <c r="L5" s="22">
        <v>45951</v>
      </c>
      <c r="M5" s="22">
        <v>45982</v>
      </c>
      <c r="N5" s="22">
        <v>46012</v>
      </c>
      <c r="O5" s="23" t="s">
        <v>9</v>
      </c>
      <c r="Z5" s="36" t="s">
        <v>39</v>
      </c>
      <c r="AA5" s="31">
        <f>C14</f>
        <v>0</v>
      </c>
      <c r="AB5" s="31">
        <f t="shared" ref="AB5:AL5" si="0">D14</f>
        <v>0</v>
      </c>
      <c r="AC5" s="31">
        <v>25</v>
      </c>
      <c r="AD5" s="31">
        <f t="shared" si="0"/>
        <v>0</v>
      </c>
      <c r="AE5" s="31">
        <f t="shared" si="0"/>
        <v>0</v>
      </c>
      <c r="AF5" s="31">
        <f t="shared" si="0"/>
        <v>0</v>
      </c>
      <c r="AG5" s="31">
        <f t="shared" si="0"/>
        <v>0</v>
      </c>
      <c r="AH5" s="31">
        <f t="shared" si="0"/>
        <v>0</v>
      </c>
      <c r="AI5" s="31">
        <f t="shared" si="0"/>
        <v>0</v>
      </c>
      <c r="AJ5" s="31">
        <f t="shared" si="0"/>
        <v>0</v>
      </c>
      <c r="AK5" s="31">
        <f t="shared" si="0"/>
        <v>0</v>
      </c>
      <c r="AL5" s="31">
        <f t="shared" si="0"/>
        <v>0</v>
      </c>
      <c r="AM5" s="39">
        <f>SUM(AA5:AL5)</f>
        <v>25</v>
      </c>
    </row>
    <row r="6" spans="2:39" ht="15" customHeight="1" x14ac:dyDescent="0.25">
      <c r="B6" s="30" t="s">
        <v>64</v>
      </c>
      <c r="C6" s="32">
        <v>0</v>
      </c>
      <c r="D6" s="32">
        <v>0</v>
      </c>
      <c r="E6" s="32">
        <v>0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32">
        <v>0</v>
      </c>
      <c r="N6" s="32">
        <v>0</v>
      </c>
      <c r="O6" s="27">
        <f>SUM(C6:N6)</f>
        <v>0</v>
      </c>
    </row>
    <row r="7" spans="2:39" ht="15" customHeight="1" x14ac:dyDescent="0.25">
      <c r="B7" s="30" t="s">
        <v>65</v>
      </c>
      <c r="C7" s="32">
        <v>0</v>
      </c>
      <c r="D7" s="32">
        <v>0</v>
      </c>
      <c r="E7" s="32">
        <v>0</v>
      </c>
      <c r="F7" s="32">
        <v>0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2">
        <v>0</v>
      </c>
      <c r="N7" s="32">
        <v>0</v>
      </c>
      <c r="O7" s="27">
        <f t="shared" ref="O7:O13" si="1">SUM(C7:N7)</f>
        <v>0</v>
      </c>
    </row>
    <row r="8" spans="2:39" ht="15" customHeight="1" x14ac:dyDescent="0.25">
      <c r="B8" s="30" t="s">
        <v>66</v>
      </c>
      <c r="C8" s="32">
        <v>0</v>
      </c>
      <c r="D8" s="32">
        <v>0</v>
      </c>
      <c r="E8" s="32">
        <v>0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32">
        <v>0</v>
      </c>
      <c r="O8" s="27">
        <f t="shared" si="1"/>
        <v>0</v>
      </c>
    </row>
    <row r="9" spans="2:39" ht="15" customHeight="1" x14ac:dyDescent="0.25">
      <c r="B9" s="30" t="s">
        <v>67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27">
        <f t="shared" si="1"/>
        <v>0</v>
      </c>
      <c r="Z9" s="69" t="s">
        <v>108</v>
      </c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</row>
    <row r="10" spans="2:39" ht="15" customHeight="1" x14ac:dyDescent="0.25">
      <c r="B10" s="30" t="s">
        <v>68</v>
      </c>
      <c r="C10" s="32">
        <v>0</v>
      </c>
      <c r="D10" s="32">
        <v>0</v>
      </c>
      <c r="E10" s="32">
        <v>4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27">
        <f t="shared" si="1"/>
        <v>4</v>
      </c>
      <c r="Z10" s="21" t="s">
        <v>0</v>
      </c>
      <c r="AA10" s="22">
        <v>45658</v>
      </c>
      <c r="AB10" s="22">
        <v>45709</v>
      </c>
      <c r="AC10" s="22">
        <v>45921</v>
      </c>
      <c r="AD10" s="22">
        <v>45768</v>
      </c>
      <c r="AE10" s="22">
        <v>45798</v>
      </c>
      <c r="AF10" s="22">
        <v>45829</v>
      </c>
      <c r="AG10" s="22">
        <v>45859</v>
      </c>
      <c r="AH10" s="22">
        <v>45890</v>
      </c>
      <c r="AI10" s="22">
        <v>45921</v>
      </c>
      <c r="AJ10" s="22">
        <v>45951</v>
      </c>
      <c r="AK10" s="22">
        <v>45982</v>
      </c>
      <c r="AL10" s="22">
        <v>46012</v>
      </c>
      <c r="AM10" s="23" t="s">
        <v>9</v>
      </c>
    </row>
    <row r="11" spans="2:39" ht="15" customHeight="1" x14ac:dyDescent="0.25">
      <c r="B11" s="30" t="s">
        <v>69</v>
      </c>
      <c r="C11" s="32">
        <v>0</v>
      </c>
      <c r="D11" s="32">
        <v>0</v>
      </c>
      <c r="E11" s="32">
        <v>2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27">
        <f t="shared" si="1"/>
        <v>2</v>
      </c>
      <c r="Z11" s="36" t="s">
        <v>110</v>
      </c>
      <c r="AA11" s="31">
        <f>C16</f>
        <v>0</v>
      </c>
      <c r="AB11" s="31">
        <f t="shared" ref="AB11:AL12" si="2">D16</f>
        <v>0</v>
      </c>
      <c r="AC11" s="31">
        <v>15</v>
      </c>
      <c r="AD11" s="31">
        <f t="shared" si="2"/>
        <v>0</v>
      </c>
      <c r="AE11" s="31">
        <f t="shared" si="2"/>
        <v>0</v>
      </c>
      <c r="AF11" s="31">
        <f t="shared" si="2"/>
        <v>0</v>
      </c>
      <c r="AG11" s="31">
        <f t="shared" si="2"/>
        <v>0</v>
      </c>
      <c r="AH11" s="31">
        <f t="shared" si="2"/>
        <v>0</v>
      </c>
      <c r="AI11" s="31">
        <f t="shared" si="2"/>
        <v>0</v>
      </c>
      <c r="AJ11" s="31">
        <f t="shared" si="2"/>
        <v>0</v>
      </c>
      <c r="AK11" s="31">
        <f t="shared" si="2"/>
        <v>0</v>
      </c>
      <c r="AL11" s="31">
        <f t="shared" si="2"/>
        <v>0</v>
      </c>
      <c r="AM11" s="39">
        <f>SUM(AA11:AL11)</f>
        <v>15</v>
      </c>
    </row>
    <row r="12" spans="2:39" ht="15" customHeight="1" x14ac:dyDescent="0.25">
      <c r="B12" s="30" t="s">
        <v>70</v>
      </c>
      <c r="C12" s="32">
        <v>0</v>
      </c>
      <c r="D12" s="32">
        <v>0</v>
      </c>
      <c r="E12" s="32">
        <v>12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27">
        <f t="shared" si="1"/>
        <v>12</v>
      </c>
      <c r="Z12" s="36" t="s">
        <v>111</v>
      </c>
      <c r="AA12" s="31">
        <f>C17</f>
        <v>0</v>
      </c>
      <c r="AB12" s="31">
        <f t="shared" si="2"/>
        <v>0</v>
      </c>
      <c r="AC12" s="31">
        <f t="shared" si="2"/>
        <v>10</v>
      </c>
      <c r="AD12" s="31">
        <f t="shared" si="2"/>
        <v>0</v>
      </c>
      <c r="AE12" s="31">
        <f t="shared" si="2"/>
        <v>0</v>
      </c>
      <c r="AF12" s="31">
        <f t="shared" si="2"/>
        <v>0</v>
      </c>
      <c r="AG12" s="31">
        <f t="shared" si="2"/>
        <v>0</v>
      </c>
      <c r="AH12" s="31">
        <f t="shared" si="2"/>
        <v>0</v>
      </c>
      <c r="AI12" s="31">
        <f t="shared" si="2"/>
        <v>0</v>
      </c>
      <c r="AJ12" s="31">
        <f t="shared" si="2"/>
        <v>0</v>
      </c>
      <c r="AK12" s="31">
        <f t="shared" si="2"/>
        <v>0</v>
      </c>
      <c r="AL12" s="31">
        <f t="shared" si="2"/>
        <v>0</v>
      </c>
      <c r="AM12" s="39">
        <f>SUM(AA12:AL12)</f>
        <v>10</v>
      </c>
    </row>
    <row r="13" spans="2:39" ht="15" customHeight="1" x14ac:dyDescent="0.25">
      <c r="B13" s="30" t="s">
        <v>71</v>
      </c>
      <c r="C13" s="32">
        <v>0</v>
      </c>
      <c r="D13" s="32">
        <v>0</v>
      </c>
      <c r="E13" s="32">
        <v>7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27">
        <f t="shared" si="1"/>
        <v>7</v>
      </c>
    </row>
    <row r="14" spans="2:39" x14ac:dyDescent="0.25">
      <c r="B14" s="19" t="s">
        <v>9</v>
      </c>
      <c r="C14" s="15">
        <f>SUM(C6:C13)</f>
        <v>0</v>
      </c>
      <c r="D14" s="15">
        <f t="shared" ref="D14:N14" si="3">SUM(D6:D13)</f>
        <v>0</v>
      </c>
      <c r="E14" s="15">
        <f t="shared" si="3"/>
        <v>25</v>
      </c>
      <c r="F14" s="15">
        <f t="shared" si="3"/>
        <v>0</v>
      </c>
      <c r="G14" s="15">
        <f t="shared" si="3"/>
        <v>0</v>
      </c>
      <c r="H14" s="15">
        <f t="shared" si="3"/>
        <v>0</v>
      </c>
      <c r="I14" s="15">
        <f t="shared" si="3"/>
        <v>0</v>
      </c>
      <c r="J14" s="15">
        <f t="shared" si="3"/>
        <v>0</v>
      </c>
      <c r="K14" s="15">
        <f t="shared" si="3"/>
        <v>0</v>
      </c>
      <c r="L14" s="15">
        <f t="shared" si="3"/>
        <v>0</v>
      </c>
      <c r="M14" s="15">
        <f t="shared" si="3"/>
        <v>0</v>
      </c>
      <c r="N14" s="15">
        <f t="shared" si="3"/>
        <v>0</v>
      </c>
      <c r="O14" s="15">
        <v>25</v>
      </c>
    </row>
    <row r="15" spans="2:39" s="13" customFormat="1" x14ac:dyDescent="0.25"/>
    <row r="16" spans="2:39" x14ac:dyDescent="0.25">
      <c r="B16" s="35" t="s">
        <v>112</v>
      </c>
      <c r="C16" s="31">
        <v>0</v>
      </c>
      <c r="D16" s="32">
        <v>0</v>
      </c>
      <c r="E16" s="32">
        <v>15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27">
        <v>15</v>
      </c>
    </row>
    <row r="17" spans="2:15" s="13" customFormat="1" x14ac:dyDescent="0.25">
      <c r="B17" s="35" t="s">
        <v>111</v>
      </c>
      <c r="C17" s="31">
        <v>0</v>
      </c>
      <c r="D17" s="32">
        <v>0</v>
      </c>
      <c r="E17" s="32">
        <v>10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27">
        <f>SUM(C17:N17)</f>
        <v>10</v>
      </c>
    </row>
    <row r="18" spans="2:15" s="13" customFormat="1" x14ac:dyDescent="0.25"/>
    <row r="19" spans="2:15" s="13" customFormat="1" x14ac:dyDescent="0.25"/>
    <row r="20" spans="2:15" s="13" customFormat="1" x14ac:dyDescent="0.25"/>
    <row r="21" spans="2:15" s="13" customFormat="1" x14ac:dyDescent="0.25"/>
    <row r="22" spans="2:15" s="13" customFormat="1" x14ac:dyDescent="0.25"/>
    <row r="23" spans="2:15" s="13" customFormat="1" x14ac:dyDescent="0.25"/>
    <row r="24" spans="2:15" s="13" customFormat="1" x14ac:dyDescent="0.25"/>
    <row r="25" spans="2:15" s="13" customFormat="1" x14ac:dyDescent="0.25"/>
    <row r="26" spans="2:15" s="13" customFormat="1" x14ac:dyDescent="0.25"/>
    <row r="27" spans="2:15" s="13" customFormat="1" x14ac:dyDescent="0.25"/>
    <row r="28" spans="2:15" s="13" customFormat="1" x14ac:dyDescent="0.25"/>
    <row r="29" spans="2:15" s="13" customFormat="1" x14ac:dyDescent="0.25"/>
    <row r="30" spans="2:15" s="13" customFormat="1" x14ac:dyDescent="0.25"/>
    <row r="31" spans="2:15" s="13" customFormat="1" x14ac:dyDescent="0.25"/>
    <row r="32" spans="2:15" s="13" customFormat="1" x14ac:dyDescent="0.25"/>
    <row r="33" s="13" customFormat="1" x14ac:dyDescent="0.25"/>
    <row r="34" s="13" customFormat="1" x14ac:dyDescent="0.25"/>
    <row r="35" s="13" customFormat="1" x14ac:dyDescent="0.25"/>
    <row r="36" s="13" customFormat="1" x14ac:dyDescent="0.25"/>
    <row r="37" s="13" customFormat="1" x14ac:dyDescent="0.25"/>
    <row r="38" s="13" customFormat="1" x14ac:dyDescent="0.25"/>
    <row r="39" s="13" customFormat="1" x14ac:dyDescent="0.25"/>
    <row r="40" s="13" customFormat="1" x14ac:dyDescent="0.25"/>
    <row r="41" s="13" customFormat="1" x14ac:dyDescent="0.25"/>
    <row r="42" s="13" customFormat="1" x14ac:dyDescent="0.25"/>
    <row r="43" s="13" customFormat="1" x14ac:dyDescent="0.25"/>
    <row r="44" s="13" customFormat="1" x14ac:dyDescent="0.25"/>
    <row r="45" s="13" customFormat="1" x14ac:dyDescent="0.25"/>
    <row r="46" s="13" customFormat="1" x14ac:dyDescent="0.25"/>
    <row r="47" s="13" customFormat="1" x14ac:dyDescent="0.25"/>
    <row r="48" s="13" customFormat="1" x14ac:dyDescent="0.25"/>
    <row r="49" s="13" customFormat="1" x14ac:dyDescent="0.25"/>
    <row r="50" s="13" customFormat="1" x14ac:dyDescent="0.25"/>
    <row r="51" s="13" customFormat="1" x14ac:dyDescent="0.25"/>
    <row r="52" s="13" customFormat="1" x14ac:dyDescent="0.25"/>
    <row r="53" s="13" customFormat="1" x14ac:dyDescent="0.25"/>
    <row r="54" s="13" customFormat="1" x14ac:dyDescent="0.25"/>
    <row r="55" s="13" customFormat="1" x14ac:dyDescent="0.25"/>
    <row r="56" s="13" customFormat="1" x14ac:dyDescent="0.25"/>
    <row r="57" s="13" customFormat="1" x14ac:dyDescent="0.25"/>
    <row r="58" s="13" customFormat="1" x14ac:dyDescent="0.25"/>
    <row r="59" s="13" customFormat="1" x14ac:dyDescent="0.25"/>
    <row r="60" s="13" customFormat="1" x14ac:dyDescent="0.25"/>
    <row r="61" s="13" customFormat="1" x14ac:dyDescent="0.25"/>
    <row r="62" s="13" customFormat="1" x14ac:dyDescent="0.25"/>
    <row r="63" s="13" customFormat="1" x14ac:dyDescent="0.25"/>
    <row r="64" s="13" customFormat="1" x14ac:dyDescent="0.25"/>
    <row r="65" s="13" customFormat="1" x14ac:dyDescent="0.25"/>
    <row r="66" s="13" customFormat="1" x14ac:dyDescent="0.25"/>
    <row r="67" s="13" customFormat="1" x14ac:dyDescent="0.25"/>
    <row r="68" s="13" customFormat="1" x14ac:dyDescent="0.25"/>
    <row r="69" s="13" customFormat="1" x14ac:dyDescent="0.25"/>
    <row r="70" s="13" customFormat="1" x14ac:dyDescent="0.25"/>
    <row r="71" s="13" customFormat="1" x14ac:dyDescent="0.25"/>
    <row r="72" s="13" customFormat="1" x14ac:dyDescent="0.25"/>
    <row r="73" s="13" customFormat="1" x14ac:dyDescent="0.25"/>
    <row r="74" s="13" customFormat="1" x14ac:dyDescent="0.25"/>
    <row r="75" s="13" customFormat="1" x14ac:dyDescent="0.25"/>
    <row r="76" s="13" customFormat="1" x14ac:dyDescent="0.25"/>
    <row r="77" s="13" customFormat="1" x14ac:dyDescent="0.25"/>
    <row r="78" s="13" customFormat="1" x14ac:dyDescent="0.25"/>
    <row r="79" s="13" customFormat="1" x14ac:dyDescent="0.25"/>
    <row r="80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</sheetData>
  <mergeCells count="4">
    <mergeCell ref="B2:O2"/>
    <mergeCell ref="Z3:AM3"/>
    <mergeCell ref="B4:O4"/>
    <mergeCell ref="Z9:AM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</sheetPr>
  <dimension ref="A1:BS253"/>
  <sheetViews>
    <sheetView tabSelected="1" workbookViewId="0">
      <selection activeCell="E20" sqref="E20:E33"/>
    </sheetView>
  </sheetViews>
  <sheetFormatPr baseColWidth="10" defaultColWidth="9.140625" defaultRowHeight="15" x14ac:dyDescent="0.25"/>
  <cols>
    <col min="1" max="1" width="9.140625" style="13"/>
    <col min="2" max="2" width="31.7109375" style="1" bestFit="1" customWidth="1"/>
    <col min="3" max="3" width="6.5703125" hidden="1" customWidth="1"/>
    <col min="4" max="4" width="9.28515625" hidden="1" customWidth="1"/>
    <col min="5" max="5" width="9.28515625" style="2" customWidth="1"/>
    <col min="6" max="13" width="9.28515625" style="2" hidden="1" customWidth="1"/>
    <col min="14" max="14" width="9.28515625" hidden="1" customWidth="1"/>
    <col min="15" max="15" width="9.28515625" customWidth="1"/>
    <col min="16" max="16" width="6.42578125" style="13" customWidth="1"/>
    <col min="17" max="25" width="9.140625" style="13"/>
    <col min="26" max="26" width="12.28515625" customWidth="1"/>
    <col min="27" max="28" width="0" hidden="1" customWidth="1"/>
    <col min="29" max="29" width="9.140625" style="2"/>
    <col min="30" max="37" width="0" style="2" hidden="1" customWidth="1"/>
    <col min="38" max="38" width="0" hidden="1" customWidth="1"/>
    <col min="40" max="63" width="9.140625" style="13"/>
  </cols>
  <sheetData>
    <row r="1" spans="1:71" s="13" customFormat="1" x14ac:dyDescent="0.25">
      <c r="B1" s="41"/>
    </row>
    <row r="2" spans="1:71" ht="15.75" customHeight="1" x14ac:dyDescent="0.25">
      <c r="B2" s="75" t="s">
        <v>153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BL2" s="13"/>
      <c r="BM2" s="13"/>
      <c r="BN2" s="13"/>
      <c r="BO2" s="13"/>
      <c r="BP2" s="13"/>
      <c r="BQ2" s="13"/>
      <c r="BR2" s="13"/>
      <c r="BS2" s="13"/>
    </row>
    <row r="3" spans="1:71" s="13" customFormat="1" x14ac:dyDescent="0.25">
      <c r="B3" s="41"/>
    </row>
    <row r="4" spans="1:71" s="2" customFormat="1" ht="14.25" customHeight="1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69" t="s">
        <v>88</v>
      </c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</row>
    <row r="5" spans="1:71" ht="14.25" customHeight="1" x14ac:dyDescent="0.25">
      <c r="B5" s="74" t="s">
        <v>2</v>
      </c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Z5" s="21" t="s">
        <v>0</v>
      </c>
      <c r="AA5" s="22">
        <v>45658</v>
      </c>
      <c r="AB5" s="22">
        <v>45709</v>
      </c>
      <c r="AC5" s="22">
        <v>46286</v>
      </c>
      <c r="AD5" s="22">
        <v>45768</v>
      </c>
      <c r="AE5" s="22">
        <v>45798</v>
      </c>
      <c r="AF5" s="22">
        <v>45829</v>
      </c>
      <c r="AG5" s="22">
        <v>45859</v>
      </c>
      <c r="AH5" s="22">
        <v>45890</v>
      </c>
      <c r="AI5" s="22">
        <v>45921</v>
      </c>
      <c r="AJ5" s="22">
        <v>45951</v>
      </c>
      <c r="AK5" s="22">
        <v>45982</v>
      </c>
      <c r="AL5" s="22">
        <v>46012</v>
      </c>
      <c r="AM5" s="23" t="s">
        <v>9</v>
      </c>
    </row>
    <row r="6" spans="1:71" ht="15" customHeight="1" x14ac:dyDescent="0.25">
      <c r="B6" s="21" t="s">
        <v>0</v>
      </c>
      <c r="C6" s="22">
        <v>45658</v>
      </c>
      <c r="D6" s="22">
        <v>45709</v>
      </c>
      <c r="E6" s="22">
        <v>46286</v>
      </c>
      <c r="F6" s="22">
        <v>45768</v>
      </c>
      <c r="G6" s="22">
        <v>45798</v>
      </c>
      <c r="H6" s="22">
        <v>45829</v>
      </c>
      <c r="I6" s="22">
        <v>45859</v>
      </c>
      <c r="J6" s="22">
        <v>45890</v>
      </c>
      <c r="K6" s="22">
        <v>45921</v>
      </c>
      <c r="L6" s="22">
        <v>45951</v>
      </c>
      <c r="M6" s="22">
        <v>45982</v>
      </c>
      <c r="N6" s="22">
        <v>46012</v>
      </c>
      <c r="O6" s="23" t="s">
        <v>9</v>
      </c>
      <c r="Z6" s="36" t="s">
        <v>39</v>
      </c>
      <c r="AA6" s="31">
        <f>C15</f>
        <v>0</v>
      </c>
      <c r="AB6" s="31">
        <f t="shared" ref="AB6:AE6" si="0">D15</f>
        <v>0</v>
      </c>
      <c r="AC6" s="31">
        <f t="shared" si="0"/>
        <v>295</v>
      </c>
      <c r="AD6" s="31">
        <f t="shared" si="0"/>
        <v>0</v>
      </c>
      <c r="AE6" s="31">
        <f t="shared" si="0"/>
        <v>0</v>
      </c>
      <c r="AF6" s="31">
        <f t="shared" ref="AF6:AL6" si="1">H15</f>
        <v>0</v>
      </c>
      <c r="AG6" s="31">
        <f t="shared" si="1"/>
        <v>0</v>
      </c>
      <c r="AH6" s="31">
        <f t="shared" si="1"/>
        <v>0</v>
      </c>
      <c r="AI6" s="31">
        <f t="shared" si="1"/>
        <v>0</v>
      </c>
      <c r="AJ6" s="31">
        <f t="shared" si="1"/>
        <v>0</v>
      </c>
      <c r="AK6" s="31">
        <f t="shared" si="1"/>
        <v>0</v>
      </c>
      <c r="AL6" s="31">
        <f t="shared" si="1"/>
        <v>0</v>
      </c>
      <c r="AM6" s="39">
        <f>SUM(AA6:AL6)</f>
        <v>295</v>
      </c>
    </row>
    <row r="7" spans="1:71" ht="15" customHeight="1" x14ac:dyDescent="0.25">
      <c r="B7" s="46" t="s">
        <v>113</v>
      </c>
      <c r="C7" s="31">
        <v>0</v>
      </c>
      <c r="D7" s="31">
        <v>0</v>
      </c>
      <c r="E7" s="31">
        <v>10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1">
        <v>0</v>
      </c>
      <c r="O7" s="31">
        <f>SUM(C7:N7)</f>
        <v>10</v>
      </c>
      <c r="Z7" s="36" t="s">
        <v>1</v>
      </c>
      <c r="AA7" s="31">
        <f>C34</f>
        <v>0</v>
      </c>
      <c r="AB7" s="31">
        <f t="shared" ref="AB7:AE7" si="2">D34</f>
        <v>0</v>
      </c>
      <c r="AC7" s="31">
        <f t="shared" si="2"/>
        <v>1071</v>
      </c>
      <c r="AD7" s="31">
        <f t="shared" si="2"/>
        <v>0</v>
      </c>
      <c r="AE7" s="31">
        <f t="shared" si="2"/>
        <v>0</v>
      </c>
      <c r="AF7" s="31">
        <f t="shared" ref="AF7:AL7" si="3">H34</f>
        <v>0</v>
      </c>
      <c r="AG7" s="31">
        <f t="shared" si="3"/>
        <v>0</v>
      </c>
      <c r="AH7" s="31">
        <f t="shared" si="3"/>
        <v>0</v>
      </c>
      <c r="AI7" s="31">
        <f t="shared" si="3"/>
        <v>0</v>
      </c>
      <c r="AJ7" s="31">
        <f t="shared" si="3"/>
        <v>0</v>
      </c>
      <c r="AK7" s="31">
        <f t="shared" si="3"/>
        <v>0</v>
      </c>
      <c r="AL7" s="31">
        <f t="shared" si="3"/>
        <v>0</v>
      </c>
      <c r="AM7" s="39">
        <f>SUM(AA7:AL7)</f>
        <v>1071</v>
      </c>
    </row>
    <row r="8" spans="1:71" ht="15" customHeight="1" x14ac:dyDescent="0.25">
      <c r="B8" s="46" t="s">
        <v>114</v>
      </c>
      <c r="C8" s="31">
        <v>0</v>
      </c>
      <c r="D8" s="31">
        <v>0</v>
      </c>
      <c r="E8" s="31">
        <v>8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1">
        <v>0</v>
      </c>
      <c r="M8" s="31">
        <v>0</v>
      </c>
      <c r="N8" s="31">
        <v>0</v>
      </c>
      <c r="O8" s="31">
        <f t="shared" ref="O8:O14" si="4">SUM(C8:N8)</f>
        <v>8</v>
      </c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</row>
    <row r="9" spans="1:71" ht="15" customHeight="1" x14ac:dyDescent="0.25">
      <c r="B9" s="46" t="s">
        <v>3</v>
      </c>
      <c r="C9" s="31">
        <v>0</v>
      </c>
      <c r="D9" s="31">
        <v>0</v>
      </c>
      <c r="E9" s="31">
        <v>8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1">
        <v>0</v>
      </c>
      <c r="N9" s="31">
        <v>0</v>
      </c>
      <c r="O9" s="31">
        <v>0</v>
      </c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</row>
    <row r="10" spans="1:71" ht="15" customHeight="1" x14ac:dyDescent="0.25">
      <c r="B10" s="46" t="s">
        <v>4</v>
      </c>
      <c r="C10" s="31">
        <v>0</v>
      </c>
      <c r="D10" s="31">
        <v>0</v>
      </c>
      <c r="E10" s="31">
        <v>6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1">
        <v>0</v>
      </c>
      <c r="O10" s="31">
        <f t="shared" si="4"/>
        <v>6</v>
      </c>
      <c r="Z10" s="74" t="s">
        <v>89</v>
      </c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</row>
    <row r="11" spans="1:71" ht="15" customHeight="1" x14ac:dyDescent="0.25">
      <c r="B11" s="46" t="s">
        <v>5</v>
      </c>
      <c r="C11" s="31">
        <v>0</v>
      </c>
      <c r="D11" s="31">
        <v>0</v>
      </c>
      <c r="E11" s="31">
        <v>38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  <c r="O11" s="31">
        <f t="shared" si="4"/>
        <v>38</v>
      </c>
      <c r="Z11" s="21" t="s">
        <v>0</v>
      </c>
      <c r="AA11" s="22">
        <v>45658</v>
      </c>
      <c r="AB11" s="22">
        <v>45709</v>
      </c>
      <c r="AC11" s="22">
        <v>46286</v>
      </c>
      <c r="AD11" s="22">
        <v>45768</v>
      </c>
      <c r="AE11" s="22">
        <v>45798</v>
      </c>
      <c r="AF11" s="22">
        <v>45829</v>
      </c>
      <c r="AG11" s="22">
        <v>45859</v>
      </c>
      <c r="AH11" s="22">
        <v>45890</v>
      </c>
      <c r="AI11" s="22">
        <v>45921</v>
      </c>
      <c r="AJ11" s="22">
        <v>45951</v>
      </c>
      <c r="AK11" s="22">
        <v>45982</v>
      </c>
      <c r="AL11" s="22">
        <v>46012</v>
      </c>
      <c r="AM11" s="23" t="s">
        <v>9</v>
      </c>
    </row>
    <row r="12" spans="1:71" ht="15" customHeight="1" x14ac:dyDescent="0.25">
      <c r="B12" s="46" t="s">
        <v>6</v>
      </c>
      <c r="C12" s="31">
        <v>0</v>
      </c>
      <c r="D12" s="31">
        <v>0</v>
      </c>
      <c r="E12" s="31">
        <v>102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>
        <v>0</v>
      </c>
      <c r="O12" s="31">
        <f t="shared" si="4"/>
        <v>102</v>
      </c>
      <c r="Z12" s="36" t="s">
        <v>11</v>
      </c>
      <c r="AA12" s="31">
        <v>100</v>
      </c>
      <c r="AB12" s="31">
        <v>99</v>
      </c>
      <c r="AC12" s="31">
        <v>121</v>
      </c>
      <c r="AD12" s="31">
        <v>0</v>
      </c>
      <c r="AE12" s="31">
        <v>0</v>
      </c>
      <c r="AF12" s="31">
        <v>0</v>
      </c>
      <c r="AG12" s="31">
        <v>0</v>
      </c>
      <c r="AH12" s="31">
        <v>0</v>
      </c>
      <c r="AI12" s="31">
        <v>0</v>
      </c>
      <c r="AJ12" s="31">
        <v>0</v>
      </c>
      <c r="AK12" s="31">
        <v>0</v>
      </c>
      <c r="AL12" s="31">
        <v>0</v>
      </c>
      <c r="AM12" s="39">
        <v>121</v>
      </c>
    </row>
    <row r="13" spans="1:71" ht="15" customHeight="1" x14ac:dyDescent="0.25">
      <c r="B13" s="46" t="s">
        <v>7</v>
      </c>
      <c r="C13" s="31">
        <v>0</v>
      </c>
      <c r="D13" s="31">
        <v>0</v>
      </c>
      <c r="E13" s="31">
        <v>69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31">
        <f t="shared" si="4"/>
        <v>69</v>
      </c>
      <c r="Z13" s="36" t="s">
        <v>12</v>
      </c>
      <c r="AA13" s="31">
        <v>98</v>
      </c>
      <c r="AB13" s="31">
        <v>128</v>
      </c>
      <c r="AC13" s="31">
        <v>174</v>
      </c>
      <c r="AD13" s="31">
        <v>0</v>
      </c>
      <c r="AE13" s="31">
        <v>0</v>
      </c>
      <c r="AF13" s="31">
        <v>0</v>
      </c>
      <c r="AG13" s="31">
        <v>0</v>
      </c>
      <c r="AH13" s="31">
        <v>0</v>
      </c>
      <c r="AI13" s="31">
        <v>0</v>
      </c>
      <c r="AJ13" s="31">
        <v>0</v>
      </c>
      <c r="AK13" s="31">
        <v>0</v>
      </c>
      <c r="AL13" s="31">
        <v>0</v>
      </c>
      <c r="AM13" s="39">
        <v>174</v>
      </c>
    </row>
    <row r="14" spans="1:71" ht="15" customHeight="1" x14ac:dyDescent="0.25">
      <c r="B14" s="46" t="s">
        <v>8</v>
      </c>
      <c r="C14" s="31">
        <v>0</v>
      </c>
      <c r="D14" s="31">
        <v>0</v>
      </c>
      <c r="E14" s="31">
        <v>54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f t="shared" si="4"/>
        <v>54</v>
      </c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</row>
    <row r="15" spans="1:71" ht="15" customHeight="1" x14ac:dyDescent="0.25">
      <c r="B15" s="36" t="s">
        <v>9</v>
      </c>
      <c r="C15" s="39">
        <f>SUM(C7:C14)</f>
        <v>0</v>
      </c>
      <c r="D15" s="39">
        <f t="shared" ref="D15:N15" si="5">SUM(D7:D14)</f>
        <v>0</v>
      </c>
      <c r="E15" s="39">
        <v>295</v>
      </c>
      <c r="F15" s="39">
        <f t="shared" si="5"/>
        <v>0</v>
      </c>
      <c r="G15" s="39">
        <f t="shared" si="5"/>
        <v>0</v>
      </c>
      <c r="H15" s="39">
        <f t="shared" si="5"/>
        <v>0</v>
      </c>
      <c r="I15" s="39">
        <f t="shared" si="5"/>
        <v>0</v>
      </c>
      <c r="J15" s="39">
        <f t="shared" si="5"/>
        <v>0</v>
      </c>
      <c r="K15" s="39">
        <f t="shared" si="5"/>
        <v>0</v>
      </c>
      <c r="L15" s="39">
        <f t="shared" si="5"/>
        <v>0</v>
      </c>
      <c r="M15" s="39">
        <f t="shared" si="5"/>
        <v>0</v>
      </c>
      <c r="N15" s="39">
        <f t="shared" si="5"/>
        <v>0</v>
      </c>
      <c r="O15" s="39">
        <v>295</v>
      </c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</row>
    <row r="16" spans="1:71" s="13" customFormat="1" x14ac:dyDescent="0.25">
      <c r="B16" s="41"/>
    </row>
    <row r="17" spans="1:63" x14ac:dyDescent="0.25">
      <c r="B17" s="41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Z17" s="74" t="s">
        <v>90</v>
      </c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</row>
    <row r="18" spans="1:63" x14ac:dyDescent="0.25">
      <c r="B18" s="74" t="s">
        <v>1</v>
      </c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Z18" s="21" t="s">
        <v>0</v>
      </c>
      <c r="AA18" s="22">
        <v>45658</v>
      </c>
      <c r="AB18" s="22">
        <v>45709</v>
      </c>
      <c r="AC18" s="22">
        <v>46286</v>
      </c>
      <c r="AD18" s="22">
        <v>45768</v>
      </c>
      <c r="AE18" s="22">
        <v>45798</v>
      </c>
      <c r="AF18" s="22">
        <v>45829</v>
      </c>
      <c r="AG18" s="22">
        <v>45859</v>
      </c>
      <c r="AH18" s="22">
        <v>45890</v>
      </c>
      <c r="AI18" s="22">
        <v>45921</v>
      </c>
      <c r="AJ18" s="22">
        <v>45951</v>
      </c>
      <c r="AK18" s="22">
        <v>45982</v>
      </c>
      <c r="AL18" s="22">
        <v>46012</v>
      </c>
      <c r="AM18" s="23" t="s">
        <v>9</v>
      </c>
    </row>
    <row r="19" spans="1:63" x14ac:dyDescent="0.25">
      <c r="B19" s="21" t="s">
        <v>0</v>
      </c>
      <c r="C19" s="22">
        <v>45658</v>
      </c>
      <c r="D19" s="22">
        <v>45709</v>
      </c>
      <c r="E19" s="22">
        <v>46286</v>
      </c>
      <c r="F19" s="22">
        <v>45768</v>
      </c>
      <c r="G19" s="22">
        <v>45798</v>
      </c>
      <c r="H19" s="22">
        <v>45829</v>
      </c>
      <c r="I19" s="22">
        <v>45859</v>
      </c>
      <c r="J19" s="22">
        <v>45890</v>
      </c>
      <c r="K19" s="22">
        <v>45921</v>
      </c>
      <c r="L19" s="22">
        <v>45951</v>
      </c>
      <c r="M19" s="22">
        <v>45982</v>
      </c>
      <c r="N19" s="22">
        <v>46012</v>
      </c>
      <c r="O19" s="23" t="s">
        <v>9</v>
      </c>
      <c r="Z19" s="36" t="s">
        <v>91</v>
      </c>
      <c r="AA19" s="31">
        <f>C13</f>
        <v>0</v>
      </c>
      <c r="AB19" s="31">
        <f t="shared" ref="AB19:AE19" si="6">D13</f>
        <v>0</v>
      </c>
      <c r="AC19" s="31">
        <f t="shared" si="6"/>
        <v>69</v>
      </c>
      <c r="AD19" s="31">
        <f t="shared" si="6"/>
        <v>0</v>
      </c>
      <c r="AE19" s="31">
        <f t="shared" si="6"/>
        <v>0</v>
      </c>
      <c r="AF19" s="31">
        <f t="shared" ref="AF19:AL20" si="7">H13</f>
        <v>0</v>
      </c>
      <c r="AG19" s="31">
        <f t="shared" si="7"/>
        <v>0</v>
      </c>
      <c r="AH19" s="31">
        <f t="shared" si="7"/>
        <v>0</v>
      </c>
      <c r="AI19" s="31">
        <f t="shared" si="7"/>
        <v>0</v>
      </c>
      <c r="AJ19" s="31">
        <f t="shared" si="7"/>
        <v>0</v>
      </c>
      <c r="AK19" s="31">
        <f t="shared" si="7"/>
        <v>0</v>
      </c>
      <c r="AL19" s="31">
        <f t="shared" si="7"/>
        <v>0</v>
      </c>
      <c r="AM19" s="39">
        <f>SUM(AA19:AL19)</f>
        <v>69</v>
      </c>
    </row>
    <row r="20" spans="1:63" ht="18.75" customHeight="1" x14ac:dyDescent="0.25">
      <c r="B20" s="37" t="s">
        <v>13</v>
      </c>
      <c r="C20" s="31">
        <v>0</v>
      </c>
      <c r="D20" s="31">
        <v>0</v>
      </c>
      <c r="E20" s="31">
        <v>295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295</v>
      </c>
      <c r="Z20" s="36" t="s">
        <v>92</v>
      </c>
      <c r="AA20" s="31">
        <f>C14</f>
        <v>0</v>
      </c>
      <c r="AB20" s="31">
        <f t="shared" ref="AB20:AE20" si="8">D14</f>
        <v>0</v>
      </c>
      <c r="AC20" s="31">
        <f t="shared" si="8"/>
        <v>54</v>
      </c>
      <c r="AD20" s="31">
        <f t="shared" si="8"/>
        <v>0</v>
      </c>
      <c r="AE20" s="31">
        <f t="shared" si="8"/>
        <v>0</v>
      </c>
      <c r="AF20" s="31">
        <f t="shared" si="7"/>
        <v>0</v>
      </c>
      <c r="AG20" s="31">
        <f t="shared" si="7"/>
        <v>0</v>
      </c>
      <c r="AH20" s="31">
        <f t="shared" si="7"/>
        <v>0</v>
      </c>
      <c r="AI20" s="31">
        <f t="shared" si="7"/>
        <v>0</v>
      </c>
      <c r="AJ20" s="31">
        <f t="shared" si="7"/>
        <v>0</v>
      </c>
      <c r="AK20" s="31">
        <f t="shared" si="7"/>
        <v>0</v>
      </c>
      <c r="AL20" s="31">
        <f t="shared" si="7"/>
        <v>0</v>
      </c>
      <c r="AM20" s="39">
        <f>SUM(AA20:AL20)</f>
        <v>54</v>
      </c>
    </row>
    <row r="21" spans="1:63" ht="18.75" customHeight="1" x14ac:dyDescent="0.25">
      <c r="B21" s="37" t="s">
        <v>14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</row>
    <row r="22" spans="1:63" ht="18.75" customHeight="1" x14ac:dyDescent="0.25">
      <c r="B22" s="37" t="s">
        <v>15</v>
      </c>
      <c r="C22" s="31">
        <v>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</row>
    <row r="23" spans="1:63" ht="18.75" customHeight="1" x14ac:dyDescent="0.25">
      <c r="B23" s="37" t="s">
        <v>16</v>
      </c>
      <c r="C23" s="31">
        <v>0</v>
      </c>
      <c r="D23" s="31">
        <v>0</v>
      </c>
      <c r="E23" s="31">
        <v>40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40</v>
      </c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</row>
    <row r="24" spans="1:63" ht="18.75" customHeight="1" x14ac:dyDescent="0.25">
      <c r="B24" s="37" t="s">
        <v>17</v>
      </c>
      <c r="C24" s="31">
        <v>0</v>
      </c>
      <c r="D24" s="31">
        <v>0</v>
      </c>
      <c r="E24" s="31">
        <v>295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295</v>
      </c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</row>
    <row r="25" spans="1:63" ht="18.75" customHeight="1" x14ac:dyDescent="0.25">
      <c r="B25" s="37" t="s">
        <v>18</v>
      </c>
      <c r="C25" s="31">
        <v>0</v>
      </c>
      <c r="D25" s="31">
        <v>0</v>
      </c>
      <c r="E25" s="31">
        <v>9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9</v>
      </c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</row>
    <row r="26" spans="1:63" ht="18.75" customHeight="1" x14ac:dyDescent="0.25">
      <c r="B26" s="37" t="s">
        <v>19</v>
      </c>
      <c r="C26" s="31">
        <v>0</v>
      </c>
      <c r="D26" s="31">
        <v>0</v>
      </c>
      <c r="E26" s="31">
        <v>134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134</v>
      </c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</row>
    <row r="27" spans="1:63" ht="18.75" customHeight="1" x14ac:dyDescent="0.25">
      <c r="B27" s="37" t="s">
        <v>20</v>
      </c>
      <c r="C27" s="31">
        <v>0</v>
      </c>
      <c r="D27" s="31">
        <v>0</v>
      </c>
      <c r="E27" s="31">
        <v>53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53</v>
      </c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</row>
    <row r="28" spans="1:63" ht="18.75" customHeight="1" x14ac:dyDescent="0.25">
      <c r="B28" s="37" t="s">
        <v>21</v>
      </c>
      <c r="C28" s="31">
        <v>0</v>
      </c>
      <c r="D28" s="31">
        <v>0</v>
      </c>
      <c r="E28" s="31">
        <v>39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39</v>
      </c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</row>
    <row r="29" spans="1:63" ht="18.75" customHeight="1" x14ac:dyDescent="0.25">
      <c r="B29" s="37" t="s">
        <v>22</v>
      </c>
      <c r="C29" s="31">
        <v>0</v>
      </c>
      <c r="D29" s="31">
        <v>0</v>
      </c>
      <c r="E29" s="31">
        <v>7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7</v>
      </c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</row>
    <row r="30" spans="1:63" ht="18.75" customHeight="1" x14ac:dyDescent="0.25">
      <c r="B30" s="37" t="s">
        <v>23</v>
      </c>
      <c r="C30" s="31">
        <v>0</v>
      </c>
      <c r="D30" s="31">
        <v>0</v>
      </c>
      <c r="E30" s="31">
        <v>12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12</v>
      </c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</row>
    <row r="31" spans="1:63" ht="18.75" customHeight="1" x14ac:dyDescent="0.25">
      <c r="B31" s="37" t="s">
        <v>24</v>
      </c>
      <c r="C31" s="31">
        <v>0</v>
      </c>
      <c r="D31" s="31">
        <v>0</v>
      </c>
      <c r="E31" s="31">
        <v>116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116</v>
      </c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</row>
    <row r="32" spans="1:63" s="52" customFormat="1" ht="18.75" customHeight="1" x14ac:dyDescent="0.25">
      <c r="A32" s="55"/>
      <c r="B32" s="37" t="s">
        <v>25</v>
      </c>
      <c r="C32" s="31"/>
      <c r="D32" s="31"/>
      <c r="E32" s="31">
        <v>30</v>
      </c>
      <c r="F32" s="31"/>
      <c r="G32" s="31"/>
      <c r="H32" s="31"/>
      <c r="I32" s="31"/>
      <c r="J32" s="31"/>
      <c r="K32" s="31"/>
      <c r="L32" s="31"/>
      <c r="M32" s="31"/>
      <c r="N32" s="31"/>
      <c r="O32" s="31">
        <v>30</v>
      </c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</row>
    <row r="33" spans="1:63" s="52" customFormat="1" ht="18.75" customHeight="1" x14ac:dyDescent="0.25">
      <c r="A33" s="55"/>
      <c r="B33" s="37" t="s">
        <v>169</v>
      </c>
      <c r="C33" s="31"/>
      <c r="D33" s="31"/>
      <c r="E33" s="31">
        <v>41</v>
      </c>
      <c r="F33" s="31"/>
      <c r="G33" s="31"/>
      <c r="H33" s="31"/>
      <c r="I33" s="31"/>
      <c r="J33" s="31"/>
      <c r="K33" s="31"/>
      <c r="L33" s="31"/>
      <c r="M33" s="31"/>
      <c r="N33" s="31"/>
      <c r="O33" s="31">
        <v>41</v>
      </c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</row>
    <row r="34" spans="1:63" ht="18.75" customHeight="1" x14ac:dyDescent="0.25">
      <c r="B34" s="43" t="s">
        <v>9</v>
      </c>
      <c r="C34" s="39">
        <f>SUM(C20:C33)</f>
        <v>0</v>
      </c>
      <c r="D34" s="39">
        <f>SUM(D20:D33)</f>
        <v>0</v>
      </c>
      <c r="E34" s="39">
        <v>1071</v>
      </c>
      <c r="F34" s="39">
        <f t="shared" ref="F34:O34" si="9">SUM(F20:F33)</f>
        <v>0</v>
      </c>
      <c r="G34" s="39">
        <f t="shared" si="9"/>
        <v>0</v>
      </c>
      <c r="H34" s="39">
        <f t="shared" si="9"/>
        <v>0</v>
      </c>
      <c r="I34" s="39">
        <f t="shared" si="9"/>
        <v>0</v>
      </c>
      <c r="J34" s="39">
        <f t="shared" si="9"/>
        <v>0</v>
      </c>
      <c r="K34" s="39">
        <f t="shared" si="9"/>
        <v>0</v>
      </c>
      <c r="L34" s="39">
        <f t="shared" si="9"/>
        <v>0</v>
      </c>
      <c r="M34" s="39">
        <f t="shared" si="9"/>
        <v>0</v>
      </c>
      <c r="N34" s="39">
        <f t="shared" si="9"/>
        <v>0</v>
      </c>
      <c r="O34" s="39">
        <f t="shared" si="9"/>
        <v>1071</v>
      </c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</row>
    <row r="35" spans="1:63" s="13" customFormat="1" x14ac:dyDescent="0.25">
      <c r="B35" s="41"/>
    </row>
    <row r="36" spans="1:63" s="13" customFormat="1" x14ac:dyDescent="0.25">
      <c r="B36" s="41"/>
    </row>
    <row r="37" spans="1:63" ht="15" customHeight="1" x14ac:dyDescent="0.25">
      <c r="B37" s="74" t="s">
        <v>87</v>
      </c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</row>
    <row r="38" spans="1:63" ht="15" customHeight="1" x14ac:dyDescent="0.25">
      <c r="B38" s="21" t="s">
        <v>0</v>
      </c>
      <c r="C38" s="22">
        <v>45658</v>
      </c>
      <c r="D38" s="22">
        <v>45709</v>
      </c>
      <c r="E38" s="22">
        <v>46286</v>
      </c>
      <c r="F38" s="22">
        <v>45768</v>
      </c>
      <c r="G38" s="22">
        <v>45798</v>
      </c>
      <c r="H38" s="22">
        <v>45829</v>
      </c>
      <c r="I38" s="22">
        <v>45859</v>
      </c>
      <c r="J38" s="22">
        <v>45890</v>
      </c>
      <c r="K38" s="22">
        <v>45921</v>
      </c>
      <c r="L38" s="22">
        <v>45951</v>
      </c>
      <c r="M38" s="22">
        <v>45982</v>
      </c>
      <c r="N38" s="22">
        <v>46012</v>
      </c>
      <c r="O38" s="23" t="s">
        <v>9</v>
      </c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</row>
    <row r="39" spans="1:63" ht="15" customHeight="1" x14ac:dyDescent="0.25">
      <c r="B39" s="37" t="s">
        <v>10</v>
      </c>
      <c r="C39" s="31">
        <v>0</v>
      </c>
      <c r="D39" s="31">
        <v>0</v>
      </c>
      <c r="E39" s="38">
        <v>143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38">
        <v>0</v>
      </c>
      <c r="O39" s="31">
        <f>SUM(C39:N39)</f>
        <v>143</v>
      </c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</row>
    <row r="40" spans="1:63" ht="15" customHeight="1" x14ac:dyDescent="0.25">
      <c r="B40" s="36" t="s">
        <v>86</v>
      </c>
      <c r="C40" s="39">
        <f>SUM(C39)</f>
        <v>0</v>
      </c>
      <c r="D40" s="39">
        <f t="shared" ref="D40:N40" si="10">SUM(D39)</f>
        <v>0</v>
      </c>
      <c r="E40" s="39">
        <v>143</v>
      </c>
      <c r="F40" s="39">
        <f t="shared" si="10"/>
        <v>0</v>
      </c>
      <c r="G40" s="39">
        <f t="shared" si="10"/>
        <v>0</v>
      </c>
      <c r="H40" s="39">
        <f t="shared" si="10"/>
        <v>0</v>
      </c>
      <c r="I40" s="39">
        <f t="shared" si="10"/>
        <v>0</v>
      </c>
      <c r="J40" s="39">
        <f t="shared" si="10"/>
        <v>0</v>
      </c>
      <c r="K40" s="39">
        <f t="shared" si="10"/>
        <v>0</v>
      </c>
      <c r="L40" s="39">
        <f t="shared" si="10"/>
        <v>0</v>
      </c>
      <c r="M40" s="39">
        <f t="shared" si="10"/>
        <v>0</v>
      </c>
      <c r="N40" s="39">
        <f t="shared" si="10"/>
        <v>0</v>
      </c>
      <c r="O40" s="39">
        <f>SUM(O39)</f>
        <v>143</v>
      </c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</row>
    <row r="41" spans="1:63" ht="15" customHeight="1" x14ac:dyDescent="0.25">
      <c r="B41" s="21" t="s">
        <v>0</v>
      </c>
      <c r="C41" s="22">
        <v>45658</v>
      </c>
      <c r="D41" s="22">
        <v>45709</v>
      </c>
      <c r="E41" s="22">
        <v>46286</v>
      </c>
      <c r="F41" s="22">
        <v>45768</v>
      </c>
      <c r="G41" s="22">
        <v>45798</v>
      </c>
      <c r="H41" s="22">
        <v>45829</v>
      </c>
      <c r="I41" s="22">
        <v>45859</v>
      </c>
      <c r="J41" s="22">
        <v>45890</v>
      </c>
      <c r="K41" s="22">
        <v>45921</v>
      </c>
      <c r="L41" s="22">
        <v>45951</v>
      </c>
      <c r="M41" s="22">
        <v>45982</v>
      </c>
      <c r="N41" s="22">
        <v>46012</v>
      </c>
      <c r="O41" s="23" t="s">
        <v>9</v>
      </c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</row>
    <row r="42" spans="1:63" ht="15" customHeight="1" x14ac:dyDescent="0.25">
      <c r="B42" s="37" t="s">
        <v>49</v>
      </c>
      <c r="C42" s="31">
        <v>0</v>
      </c>
      <c r="D42" s="31">
        <v>0</v>
      </c>
      <c r="E42" s="31">
        <v>7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f>SUM(C42:N42)</f>
        <v>7</v>
      </c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</row>
    <row r="43" spans="1:63" ht="15" customHeight="1" x14ac:dyDescent="0.25">
      <c r="B43" s="36" t="s">
        <v>86</v>
      </c>
      <c r="C43" s="39">
        <f>SUM(C42)</f>
        <v>0</v>
      </c>
      <c r="D43" s="39">
        <f t="shared" ref="D43:N43" si="11">SUM(D42)</f>
        <v>0</v>
      </c>
      <c r="E43" s="39">
        <f t="shared" si="11"/>
        <v>7</v>
      </c>
      <c r="F43" s="39">
        <f t="shared" si="11"/>
        <v>0</v>
      </c>
      <c r="G43" s="39">
        <f t="shared" si="11"/>
        <v>0</v>
      </c>
      <c r="H43" s="39">
        <f t="shared" si="11"/>
        <v>0</v>
      </c>
      <c r="I43" s="39">
        <f t="shared" si="11"/>
        <v>0</v>
      </c>
      <c r="J43" s="39">
        <f t="shared" si="11"/>
        <v>0</v>
      </c>
      <c r="K43" s="39">
        <f t="shared" si="11"/>
        <v>0</v>
      </c>
      <c r="L43" s="39">
        <f t="shared" si="11"/>
        <v>0</v>
      </c>
      <c r="M43" s="39">
        <f t="shared" si="11"/>
        <v>0</v>
      </c>
      <c r="N43" s="39">
        <f t="shared" si="11"/>
        <v>0</v>
      </c>
      <c r="O43" s="39">
        <f>SUM(O42)</f>
        <v>7</v>
      </c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</row>
    <row r="44" spans="1:63" s="13" customFormat="1" x14ac:dyDescent="0.25">
      <c r="B44" s="41"/>
    </row>
    <row r="45" spans="1:63" s="13" customFormat="1" x14ac:dyDescent="0.25">
      <c r="B45" s="74" t="s">
        <v>115</v>
      </c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</row>
    <row r="46" spans="1:63" s="13" customFormat="1" x14ac:dyDescent="0.25">
      <c r="B46" s="21" t="s">
        <v>0</v>
      </c>
      <c r="C46" s="22">
        <v>45658</v>
      </c>
      <c r="D46" s="22">
        <v>45709</v>
      </c>
      <c r="E46" s="22">
        <v>46286</v>
      </c>
      <c r="F46" s="22">
        <v>45768</v>
      </c>
      <c r="G46" s="22">
        <v>45798</v>
      </c>
      <c r="H46" s="22">
        <v>45829</v>
      </c>
      <c r="I46" s="22">
        <v>45859</v>
      </c>
      <c r="J46" s="22">
        <v>45890</v>
      </c>
      <c r="K46" s="22">
        <v>45921</v>
      </c>
      <c r="L46" s="22">
        <v>45951</v>
      </c>
      <c r="M46" s="22">
        <v>45982</v>
      </c>
      <c r="N46" s="22">
        <v>46012</v>
      </c>
      <c r="O46" s="23" t="s">
        <v>9</v>
      </c>
    </row>
    <row r="47" spans="1:63" s="13" customFormat="1" x14ac:dyDescent="0.25">
      <c r="B47" s="37" t="s">
        <v>143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f>SUM(C47:N47)</f>
        <v>0</v>
      </c>
    </row>
    <row r="48" spans="1:63" s="13" customFormat="1" x14ac:dyDescent="0.25">
      <c r="B48" s="36" t="s">
        <v>86</v>
      </c>
      <c r="C48" s="39">
        <f>SUM(C47)</f>
        <v>0</v>
      </c>
      <c r="D48" s="39">
        <f t="shared" ref="D48:O48" si="12">SUM(D47)</f>
        <v>0</v>
      </c>
      <c r="E48" s="39">
        <v>0</v>
      </c>
      <c r="F48" s="39">
        <f t="shared" si="12"/>
        <v>0</v>
      </c>
      <c r="G48" s="39">
        <f t="shared" si="12"/>
        <v>0</v>
      </c>
      <c r="H48" s="39">
        <f t="shared" si="12"/>
        <v>0</v>
      </c>
      <c r="I48" s="39">
        <f t="shared" si="12"/>
        <v>0</v>
      </c>
      <c r="J48" s="39">
        <f t="shared" si="12"/>
        <v>0</v>
      </c>
      <c r="K48" s="39">
        <f t="shared" si="12"/>
        <v>0</v>
      </c>
      <c r="L48" s="39">
        <f t="shared" si="12"/>
        <v>0</v>
      </c>
      <c r="M48" s="39">
        <f t="shared" si="12"/>
        <v>0</v>
      </c>
      <c r="N48" s="39">
        <f t="shared" si="12"/>
        <v>0</v>
      </c>
      <c r="O48" s="39">
        <f t="shared" si="12"/>
        <v>0</v>
      </c>
    </row>
    <row r="49" spans="2:15" s="13" customFormat="1" x14ac:dyDescent="0.25">
      <c r="B49" s="41"/>
    </row>
    <row r="50" spans="2:15" s="13" customFormat="1" x14ac:dyDescent="0.25">
      <c r="B50" s="74" t="s">
        <v>116</v>
      </c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</row>
    <row r="51" spans="2:15" s="13" customFormat="1" x14ac:dyDescent="0.25">
      <c r="B51" s="21" t="s">
        <v>0</v>
      </c>
      <c r="C51" s="22">
        <v>45658</v>
      </c>
      <c r="D51" s="22">
        <v>45709</v>
      </c>
      <c r="E51" s="22">
        <v>46286</v>
      </c>
      <c r="F51" s="22">
        <v>45768</v>
      </c>
      <c r="G51" s="22">
        <v>45798</v>
      </c>
      <c r="H51" s="22">
        <v>45829</v>
      </c>
      <c r="I51" s="22">
        <v>45859</v>
      </c>
      <c r="J51" s="22">
        <v>45890</v>
      </c>
      <c r="K51" s="22">
        <v>45921</v>
      </c>
      <c r="L51" s="22">
        <v>45951</v>
      </c>
      <c r="M51" s="22">
        <v>45982</v>
      </c>
      <c r="N51" s="22">
        <v>46012</v>
      </c>
      <c r="O51" s="23" t="s">
        <v>9</v>
      </c>
    </row>
    <row r="52" spans="2:15" s="13" customFormat="1" x14ac:dyDescent="0.25">
      <c r="B52" s="37" t="s">
        <v>49</v>
      </c>
      <c r="C52" s="31">
        <v>0</v>
      </c>
      <c r="D52" s="31">
        <v>0</v>
      </c>
      <c r="E52" s="31">
        <v>1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f>SUM(C52:N52)</f>
        <v>1</v>
      </c>
    </row>
    <row r="53" spans="2:15" s="13" customFormat="1" x14ac:dyDescent="0.25">
      <c r="B53" s="37" t="s">
        <v>117</v>
      </c>
      <c r="C53" s="31">
        <v>0</v>
      </c>
      <c r="D53" s="31">
        <v>0</v>
      </c>
      <c r="E53" s="31">
        <v>95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f>SUM(C53:N53)</f>
        <v>95</v>
      </c>
    </row>
    <row r="54" spans="2:15" s="13" customFormat="1" x14ac:dyDescent="0.25">
      <c r="B54" s="36" t="s">
        <v>86</v>
      </c>
      <c r="C54" s="39">
        <f>SUM(C52:C53)</f>
        <v>0</v>
      </c>
      <c r="D54" s="39">
        <f>SUM(D52:D53)</f>
        <v>0</v>
      </c>
      <c r="E54" s="39">
        <v>96</v>
      </c>
      <c r="F54" s="39">
        <f t="shared" ref="F54:N54" si="13">SUM(F53)</f>
        <v>0</v>
      </c>
      <c r="G54" s="39">
        <f t="shared" si="13"/>
        <v>0</v>
      </c>
      <c r="H54" s="39">
        <f t="shared" si="13"/>
        <v>0</v>
      </c>
      <c r="I54" s="39">
        <f t="shared" si="13"/>
        <v>0</v>
      </c>
      <c r="J54" s="39">
        <f t="shared" si="13"/>
        <v>0</v>
      </c>
      <c r="K54" s="39">
        <f t="shared" si="13"/>
        <v>0</v>
      </c>
      <c r="L54" s="39">
        <f t="shared" si="13"/>
        <v>0</v>
      </c>
      <c r="M54" s="39">
        <f t="shared" si="13"/>
        <v>0</v>
      </c>
      <c r="N54" s="39">
        <f t="shared" si="13"/>
        <v>0</v>
      </c>
      <c r="O54" s="39">
        <f>SUM(O52:O53)</f>
        <v>96</v>
      </c>
    </row>
    <row r="55" spans="2:15" s="13" customFormat="1" x14ac:dyDescent="0.25">
      <c r="B55" s="41"/>
    </row>
    <row r="56" spans="2:15" s="13" customFormat="1" x14ac:dyDescent="0.25">
      <c r="B56" s="41"/>
    </row>
    <row r="57" spans="2:15" s="13" customFormat="1" x14ac:dyDescent="0.25">
      <c r="B57" s="41"/>
    </row>
    <row r="58" spans="2:15" s="13" customFormat="1" x14ac:dyDescent="0.25">
      <c r="B58" s="41"/>
    </row>
    <row r="59" spans="2:15" s="13" customFormat="1" x14ac:dyDescent="0.25">
      <c r="B59" s="41"/>
    </row>
    <row r="60" spans="2:15" s="13" customFormat="1" x14ac:dyDescent="0.25">
      <c r="B60" s="41"/>
    </row>
    <row r="61" spans="2:15" s="13" customFormat="1" x14ac:dyDescent="0.25">
      <c r="B61" s="41"/>
    </row>
    <row r="62" spans="2:15" s="13" customFormat="1" x14ac:dyDescent="0.25">
      <c r="B62" s="41"/>
    </row>
    <row r="63" spans="2:15" s="13" customFormat="1" x14ac:dyDescent="0.25">
      <c r="B63" s="41"/>
    </row>
    <row r="64" spans="2:15" s="13" customFormat="1" x14ac:dyDescent="0.25">
      <c r="B64" s="41"/>
    </row>
    <row r="65" spans="2:2" s="13" customFormat="1" x14ac:dyDescent="0.25">
      <c r="B65" s="41"/>
    </row>
    <row r="66" spans="2:2" s="13" customFormat="1" x14ac:dyDescent="0.25">
      <c r="B66" s="41"/>
    </row>
    <row r="67" spans="2:2" s="13" customFormat="1" x14ac:dyDescent="0.25">
      <c r="B67" s="41"/>
    </row>
    <row r="68" spans="2:2" s="13" customFormat="1" x14ac:dyDescent="0.25">
      <c r="B68" s="41"/>
    </row>
    <row r="69" spans="2:2" s="13" customFormat="1" x14ac:dyDescent="0.25">
      <c r="B69" s="41"/>
    </row>
    <row r="70" spans="2:2" s="13" customFormat="1" x14ac:dyDescent="0.25">
      <c r="B70" s="41"/>
    </row>
    <row r="71" spans="2:2" s="13" customFormat="1" x14ac:dyDescent="0.25">
      <c r="B71" s="41"/>
    </row>
    <row r="72" spans="2:2" s="13" customFormat="1" x14ac:dyDescent="0.25">
      <c r="B72" s="41"/>
    </row>
    <row r="73" spans="2:2" s="13" customFormat="1" x14ac:dyDescent="0.25">
      <c r="B73" s="41"/>
    </row>
    <row r="74" spans="2:2" s="13" customFormat="1" x14ac:dyDescent="0.25">
      <c r="B74" s="41"/>
    </row>
    <row r="75" spans="2:2" s="13" customFormat="1" x14ac:dyDescent="0.25">
      <c r="B75" s="41"/>
    </row>
    <row r="76" spans="2:2" s="13" customFormat="1" x14ac:dyDescent="0.25">
      <c r="B76" s="41"/>
    </row>
    <row r="77" spans="2:2" s="13" customFormat="1" x14ac:dyDescent="0.25">
      <c r="B77" s="41"/>
    </row>
    <row r="78" spans="2:2" s="13" customFormat="1" x14ac:dyDescent="0.25">
      <c r="B78" s="41"/>
    </row>
    <row r="79" spans="2:2" s="13" customFormat="1" x14ac:dyDescent="0.25">
      <c r="B79" s="41"/>
    </row>
    <row r="80" spans="2:2" s="13" customFormat="1" x14ac:dyDescent="0.25">
      <c r="B80" s="41"/>
    </row>
    <row r="81" spans="2:2" s="13" customFormat="1" x14ac:dyDescent="0.25">
      <c r="B81" s="41"/>
    </row>
    <row r="82" spans="2:2" s="13" customFormat="1" x14ac:dyDescent="0.25">
      <c r="B82" s="41"/>
    </row>
    <row r="83" spans="2:2" s="13" customFormat="1" x14ac:dyDescent="0.25">
      <c r="B83" s="41"/>
    </row>
    <row r="84" spans="2:2" s="13" customFormat="1" x14ac:dyDescent="0.25">
      <c r="B84" s="41"/>
    </row>
    <row r="85" spans="2:2" s="13" customFormat="1" x14ac:dyDescent="0.25">
      <c r="B85" s="41"/>
    </row>
    <row r="86" spans="2:2" s="13" customFormat="1" x14ac:dyDescent="0.25">
      <c r="B86" s="41"/>
    </row>
    <row r="87" spans="2:2" s="13" customFormat="1" x14ac:dyDescent="0.25">
      <c r="B87" s="41"/>
    </row>
    <row r="88" spans="2:2" s="13" customFormat="1" x14ac:dyDescent="0.25">
      <c r="B88" s="41"/>
    </row>
    <row r="89" spans="2:2" s="13" customFormat="1" x14ac:dyDescent="0.25">
      <c r="B89" s="41"/>
    </row>
    <row r="90" spans="2:2" s="13" customFormat="1" x14ac:dyDescent="0.25">
      <c r="B90" s="41"/>
    </row>
    <row r="91" spans="2:2" s="13" customFormat="1" x14ac:dyDescent="0.25">
      <c r="B91" s="41"/>
    </row>
    <row r="92" spans="2:2" s="13" customFormat="1" x14ac:dyDescent="0.25">
      <c r="B92" s="41"/>
    </row>
    <row r="93" spans="2:2" s="13" customFormat="1" x14ac:dyDescent="0.25">
      <c r="B93" s="41"/>
    </row>
    <row r="94" spans="2:2" s="13" customFormat="1" x14ac:dyDescent="0.25">
      <c r="B94" s="41"/>
    </row>
    <row r="95" spans="2:2" s="13" customFormat="1" x14ac:dyDescent="0.25">
      <c r="B95" s="41"/>
    </row>
    <row r="96" spans="2:2" s="13" customFormat="1" x14ac:dyDescent="0.25">
      <c r="B96" s="41"/>
    </row>
    <row r="97" spans="2:2" s="13" customFormat="1" x14ac:dyDescent="0.25">
      <c r="B97" s="41"/>
    </row>
    <row r="98" spans="2:2" s="13" customFormat="1" x14ac:dyDescent="0.25">
      <c r="B98" s="41"/>
    </row>
    <row r="99" spans="2:2" s="13" customFormat="1" x14ac:dyDescent="0.25">
      <c r="B99" s="41"/>
    </row>
    <row r="100" spans="2:2" s="13" customFormat="1" x14ac:dyDescent="0.25">
      <c r="B100" s="41"/>
    </row>
    <row r="101" spans="2:2" s="13" customFormat="1" x14ac:dyDescent="0.25">
      <c r="B101" s="41"/>
    </row>
    <row r="102" spans="2:2" s="13" customFormat="1" x14ac:dyDescent="0.25">
      <c r="B102" s="41"/>
    </row>
    <row r="103" spans="2:2" s="13" customFormat="1" x14ac:dyDescent="0.25">
      <c r="B103" s="41"/>
    </row>
    <row r="104" spans="2:2" s="13" customFormat="1" x14ac:dyDescent="0.25">
      <c r="B104" s="41"/>
    </row>
    <row r="105" spans="2:2" s="13" customFormat="1" x14ac:dyDescent="0.25">
      <c r="B105" s="41"/>
    </row>
    <row r="106" spans="2:2" s="13" customFormat="1" x14ac:dyDescent="0.25">
      <c r="B106" s="41"/>
    </row>
    <row r="107" spans="2:2" s="13" customFormat="1" x14ac:dyDescent="0.25">
      <c r="B107" s="41"/>
    </row>
    <row r="108" spans="2:2" s="13" customFormat="1" x14ac:dyDescent="0.25">
      <c r="B108" s="41"/>
    </row>
    <row r="109" spans="2:2" s="13" customFormat="1" x14ac:dyDescent="0.25">
      <c r="B109" s="41"/>
    </row>
    <row r="110" spans="2:2" s="13" customFormat="1" x14ac:dyDescent="0.25">
      <c r="B110" s="41"/>
    </row>
    <row r="111" spans="2:2" s="13" customFormat="1" x14ac:dyDescent="0.25">
      <c r="B111" s="41"/>
    </row>
    <row r="112" spans="2:2" s="13" customFormat="1" x14ac:dyDescent="0.25">
      <c r="B112" s="41"/>
    </row>
    <row r="113" spans="2:2" s="13" customFormat="1" x14ac:dyDescent="0.25">
      <c r="B113" s="41"/>
    </row>
    <row r="114" spans="2:2" s="13" customFormat="1" x14ac:dyDescent="0.25">
      <c r="B114" s="41"/>
    </row>
    <row r="115" spans="2:2" s="13" customFormat="1" x14ac:dyDescent="0.25">
      <c r="B115" s="41"/>
    </row>
    <row r="116" spans="2:2" s="13" customFormat="1" x14ac:dyDescent="0.25">
      <c r="B116" s="41"/>
    </row>
    <row r="117" spans="2:2" s="13" customFormat="1" x14ac:dyDescent="0.25">
      <c r="B117" s="41"/>
    </row>
    <row r="118" spans="2:2" s="13" customFormat="1" x14ac:dyDescent="0.25">
      <c r="B118" s="41"/>
    </row>
    <row r="119" spans="2:2" s="13" customFormat="1" x14ac:dyDescent="0.25">
      <c r="B119" s="41"/>
    </row>
    <row r="120" spans="2:2" s="13" customFormat="1" x14ac:dyDescent="0.25">
      <c r="B120" s="41"/>
    </row>
    <row r="121" spans="2:2" s="13" customFormat="1" x14ac:dyDescent="0.25">
      <c r="B121" s="41"/>
    </row>
    <row r="122" spans="2:2" s="13" customFormat="1" x14ac:dyDescent="0.25">
      <c r="B122" s="41"/>
    </row>
    <row r="123" spans="2:2" s="13" customFormat="1" x14ac:dyDescent="0.25">
      <c r="B123" s="41"/>
    </row>
    <row r="124" spans="2:2" s="13" customFormat="1" x14ac:dyDescent="0.25">
      <c r="B124" s="41"/>
    </row>
    <row r="125" spans="2:2" s="13" customFormat="1" x14ac:dyDescent="0.25">
      <c r="B125" s="41"/>
    </row>
    <row r="126" spans="2:2" s="13" customFormat="1" x14ac:dyDescent="0.25">
      <c r="B126" s="41"/>
    </row>
    <row r="127" spans="2:2" s="13" customFormat="1" x14ac:dyDescent="0.25">
      <c r="B127" s="41"/>
    </row>
    <row r="128" spans="2:2" s="13" customFormat="1" x14ac:dyDescent="0.25">
      <c r="B128" s="41"/>
    </row>
    <row r="129" spans="2:2" s="13" customFormat="1" x14ac:dyDescent="0.25">
      <c r="B129" s="41"/>
    </row>
    <row r="130" spans="2:2" s="13" customFormat="1" x14ac:dyDescent="0.25">
      <c r="B130" s="41"/>
    </row>
    <row r="131" spans="2:2" s="13" customFormat="1" x14ac:dyDescent="0.25">
      <c r="B131" s="41"/>
    </row>
    <row r="132" spans="2:2" s="13" customFormat="1" x14ac:dyDescent="0.25">
      <c r="B132" s="41"/>
    </row>
    <row r="133" spans="2:2" s="13" customFormat="1" x14ac:dyDescent="0.25">
      <c r="B133" s="41"/>
    </row>
    <row r="134" spans="2:2" s="13" customFormat="1" x14ac:dyDescent="0.25">
      <c r="B134" s="41"/>
    </row>
    <row r="135" spans="2:2" s="13" customFormat="1" x14ac:dyDescent="0.25">
      <c r="B135" s="41"/>
    </row>
    <row r="136" spans="2:2" s="13" customFormat="1" x14ac:dyDescent="0.25">
      <c r="B136" s="41"/>
    </row>
    <row r="137" spans="2:2" s="13" customFormat="1" x14ac:dyDescent="0.25">
      <c r="B137" s="41"/>
    </row>
    <row r="138" spans="2:2" s="13" customFormat="1" x14ac:dyDescent="0.25">
      <c r="B138" s="41"/>
    </row>
    <row r="139" spans="2:2" s="13" customFormat="1" x14ac:dyDescent="0.25">
      <c r="B139" s="41"/>
    </row>
    <row r="140" spans="2:2" s="13" customFormat="1" x14ac:dyDescent="0.25">
      <c r="B140" s="41"/>
    </row>
    <row r="141" spans="2:2" s="13" customFormat="1" x14ac:dyDescent="0.25">
      <c r="B141" s="41"/>
    </row>
    <row r="142" spans="2:2" s="13" customFormat="1" x14ac:dyDescent="0.25">
      <c r="B142" s="41"/>
    </row>
    <row r="143" spans="2:2" s="13" customFormat="1" x14ac:dyDescent="0.25">
      <c r="B143" s="41"/>
    </row>
    <row r="144" spans="2:2" s="13" customFormat="1" x14ac:dyDescent="0.25">
      <c r="B144" s="41"/>
    </row>
    <row r="145" spans="2:2" s="13" customFormat="1" x14ac:dyDescent="0.25">
      <c r="B145" s="41"/>
    </row>
    <row r="146" spans="2:2" s="13" customFormat="1" x14ac:dyDescent="0.25">
      <c r="B146" s="41"/>
    </row>
    <row r="147" spans="2:2" s="13" customFormat="1" x14ac:dyDescent="0.25">
      <c r="B147" s="41"/>
    </row>
    <row r="148" spans="2:2" s="13" customFormat="1" x14ac:dyDescent="0.25">
      <c r="B148" s="41"/>
    </row>
    <row r="149" spans="2:2" s="13" customFormat="1" x14ac:dyDescent="0.25">
      <c r="B149" s="41"/>
    </row>
    <row r="150" spans="2:2" s="13" customFormat="1" x14ac:dyDescent="0.25">
      <c r="B150" s="41"/>
    </row>
    <row r="151" spans="2:2" s="13" customFormat="1" x14ac:dyDescent="0.25">
      <c r="B151" s="41"/>
    </row>
    <row r="152" spans="2:2" s="13" customFormat="1" x14ac:dyDescent="0.25">
      <c r="B152" s="41"/>
    </row>
    <row r="153" spans="2:2" s="13" customFormat="1" x14ac:dyDescent="0.25">
      <c r="B153" s="41"/>
    </row>
    <row r="154" spans="2:2" s="13" customFormat="1" x14ac:dyDescent="0.25">
      <c r="B154" s="41"/>
    </row>
    <row r="155" spans="2:2" s="13" customFormat="1" x14ac:dyDescent="0.25">
      <c r="B155" s="41"/>
    </row>
    <row r="156" spans="2:2" s="13" customFormat="1" x14ac:dyDescent="0.25">
      <c r="B156" s="41"/>
    </row>
    <row r="157" spans="2:2" s="13" customFormat="1" x14ac:dyDescent="0.25">
      <c r="B157" s="41"/>
    </row>
    <row r="158" spans="2:2" s="13" customFormat="1" x14ac:dyDescent="0.25">
      <c r="B158" s="41"/>
    </row>
    <row r="159" spans="2:2" s="13" customFormat="1" x14ac:dyDescent="0.25">
      <c r="B159" s="41"/>
    </row>
    <row r="160" spans="2:2" s="13" customFormat="1" x14ac:dyDescent="0.25">
      <c r="B160" s="41"/>
    </row>
    <row r="161" spans="2:2" s="13" customFormat="1" x14ac:dyDescent="0.25">
      <c r="B161" s="41"/>
    </row>
    <row r="162" spans="2:2" s="13" customFormat="1" x14ac:dyDescent="0.25">
      <c r="B162" s="41"/>
    </row>
    <row r="163" spans="2:2" s="13" customFormat="1" x14ac:dyDescent="0.25">
      <c r="B163" s="41"/>
    </row>
    <row r="164" spans="2:2" s="13" customFormat="1" x14ac:dyDescent="0.25">
      <c r="B164" s="41"/>
    </row>
    <row r="165" spans="2:2" s="13" customFormat="1" x14ac:dyDescent="0.25">
      <c r="B165" s="41"/>
    </row>
    <row r="166" spans="2:2" s="13" customFormat="1" x14ac:dyDescent="0.25">
      <c r="B166" s="41"/>
    </row>
    <row r="167" spans="2:2" s="13" customFormat="1" x14ac:dyDescent="0.25">
      <c r="B167" s="41"/>
    </row>
    <row r="168" spans="2:2" s="13" customFormat="1" x14ac:dyDescent="0.25">
      <c r="B168" s="41"/>
    </row>
    <row r="169" spans="2:2" s="13" customFormat="1" x14ac:dyDescent="0.25">
      <c r="B169" s="41"/>
    </row>
    <row r="170" spans="2:2" s="13" customFormat="1" x14ac:dyDescent="0.25">
      <c r="B170" s="41"/>
    </row>
    <row r="171" spans="2:2" s="13" customFormat="1" x14ac:dyDescent="0.25">
      <c r="B171" s="41"/>
    </row>
    <row r="172" spans="2:2" s="13" customFormat="1" x14ac:dyDescent="0.25">
      <c r="B172" s="41"/>
    </row>
    <row r="173" spans="2:2" s="13" customFormat="1" x14ac:dyDescent="0.25">
      <c r="B173" s="41"/>
    </row>
    <row r="174" spans="2:2" s="13" customFormat="1" x14ac:dyDescent="0.25">
      <c r="B174" s="41"/>
    </row>
    <row r="175" spans="2:2" s="13" customFormat="1" x14ac:dyDescent="0.25">
      <c r="B175" s="41"/>
    </row>
    <row r="176" spans="2:2" s="13" customFormat="1" x14ac:dyDescent="0.25">
      <c r="B176" s="41"/>
    </row>
    <row r="177" spans="2:2" s="13" customFormat="1" x14ac:dyDescent="0.25">
      <c r="B177" s="41"/>
    </row>
    <row r="178" spans="2:2" s="13" customFormat="1" x14ac:dyDescent="0.25">
      <c r="B178" s="41"/>
    </row>
    <row r="179" spans="2:2" s="13" customFormat="1" x14ac:dyDescent="0.25">
      <c r="B179" s="41"/>
    </row>
    <row r="180" spans="2:2" s="13" customFormat="1" x14ac:dyDescent="0.25">
      <c r="B180" s="41"/>
    </row>
    <row r="181" spans="2:2" s="13" customFormat="1" x14ac:dyDescent="0.25">
      <c r="B181" s="41"/>
    </row>
    <row r="182" spans="2:2" s="13" customFormat="1" x14ac:dyDescent="0.25">
      <c r="B182" s="41"/>
    </row>
    <row r="183" spans="2:2" s="13" customFormat="1" x14ac:dyDescent="0.25">
      <c r="B183" s="41"/>
    </row>
    <row r="184" spans="2:2" s="13" customFormat="1" x14ac:dyDescent="0.25">
      <c r="B184" s="41"/>
    </row>
    <row r="185" spans="2:2" s="13" customFormat="1" x14ac:dyDescent="0.25">
      <c r="B185" s="41"/>
    </row>
    <row r="186" spans="2:2" s="13" customFormat="1" x14ac:dyDescent="0.25">
      <c r="B186" s="41"/>
    </row>
    <row r="187" spans="2:2" s="13" customFormat="1" x14ac:dyDescent="0.25">
      <c r="B187" s="41"/>
    </row>
    <row r="188" spans="2:2" s="13" customFormat="1" x14ac:dyDescent="0.25">
      <c r="B188" s="41"/>
    </row>
    <row r="189" spans="2:2" s="13" customFormat="1" x14ac:dyDescent="0.25">
      <c r="B189" s="41"/>
    </row>
    <row r="190" spans="2:2" s="13" customFormat="1" x14ac:dyDescent="0.25">
      <c r="B190" s="41"/>
    </row>
    <row r="191" spans="2:2" s="13" customFormat="1" x14ac:dyDescent="0.25">
      <c r="B191" s="41"/>
    </row>
    <row r="192" spans="2:2" s="13" customFormat="1" x14ac:dyDescent="0.25">
      <c r="B192" s="41"/>
    </row>
    <row r="193" spans="2:2" s="13" customFormat="1" x14ac:dyDescent="0.25">
      <c r="B193" s="41"/>
    </row>
    <row r="194" spans="2:2" s="13" customFormat="1" x14ac:dyDescent="0.25">
      <c r="B194" s="41"/>
    </row>
    <row r="195" spans="2:2" s="13" customFormat="1" x14ac:dyDescent="0.25">
      <c r="B195" s="41"/>
    </row>
    <row r="196" spans="2:2" s="13" customFormat="1" x14ac:dyDescent="0.25">
      <c r="B196" s="41"/>
    </row>
    <row r="197" spans="2:2" s="13" customFormat="1" x14ac:dyDescent="0.25">
      <c r="B197" s="41"/>
    </row>
    <row r="198" spans="2:2" s="13" customFormat="1" x14ac:dyDescent="0.25">
      <c r="B198" s="41"/>
    </row>
    <row r="199" spans="2:2" s="13" customFormat="1" x14ac:dyDescent="0.25">
      <c r="B199" s="41"/>
    </row>
    <row r="200" spans="2:2" s="13" customFormat="1" x14ac:dyDescent="0.25">
      <c r="B200" s="41"/>
    </row>
    <row r="201" spans="2:2" s="13" customFormat="1" x14ac:dyDescent="0.25">
      <c r="B201" s="41"/>
    </row>
    <row r="202" spans="2:2" s="13" customFormat="1" x14ac:dyDescent="0.25">
      <c r="B202" s="41"/>
    </row>
    <row r="203" spans="2:2" s="13" customFormat="1" x14ac:dyDescent="0.25">
      <c r="B203" s="41"/>
    </row>
    <row r="204" spans="2:2" s="13" customFormat="1" x14ac:dyDescent="0.25">
      <c r="B204" s="41"/>
    </row>
    <row r="205" spans="2:2" s="13" customFormat="1" x14ac:dyDescent="0.25">
      <c r="B205" s="41"/>
    </row>
    <row r="206" spans="2:2" s="13" customFormat="1" x14ac:dyDescent="0.25">
      <c r="B206" s="41"/>
    </row>
    <row r="207" spans="2:2" s="13" customFormat="1" x14ac:dyDescent="0.25">
      <c r="B207" s="41"/>
    </row>
    <row r="208" spans="2:2" s="13" customFormat="1" x14ac:dyDescent="0.25">
      <c r="B208" s="41"/>
    </row>
    <row r="209" spans="2:2" s="13" customFormat="1" x14ac:dyDescent="0.25">
      <c r="B209" s="41"/>
    </row>
    <row r="210" spans="2:2" s="13" customFormat="1" x14ac:dyDescent="0.25">
      <c r="B210" s="41"/>
    </row>
    <row r="211" spans="2:2" s="13" customFormat="1" x14ac:dyDescent="0.25">
      <c r="B211" s="41"/>
    </row>
    <row r="212" spans="2:2" s="13" customFormat="1" x14ac:dyDescent="0.25">
      <c r="B212" s="41"/>
    </row>
    <row r="213" spans="2:2" s="13" customFormat="1" x14ac:dyDescent="0.25">
      <c r="B213" s="41"/>
    </row>
    <row r="214" spans="2:2" s="13" customFormat="1" x14ac:dyDescent="0.25">
      <c r="B214" s="41"/>
    </row>
    <row r="215" spans="2:2" s="13" customFormat="1" x14ac:dyDescent="0.25">
      <c r="B215" s="41"/>
    </row>
    <row r="216" spans="2:2" s="13" customFormat="1" x14ac:dyDescent="0.25">
      <c r="B216" s="41"/>
    </row>
    <row r="217" spans="2:2" s="13" customFormat="1" x14ac:dyDescent="0.25">
      <c r="B217" s="41"/>
    </row>
    <row r="218" spans="2:2" s="13" customFormat="1" x14ac:dyDescent="0.25">
      <c r="B218" s="41"/>
    </row>
    <row r="219" spans="2:2" s="13" customFormat="1" x14ac:dyDescent="0.25">
      <c r="B219" s="41"/>
    </row>
    <row r="220" spans="2:2" s="13" customFormat="1" x14ac:dyDescent="0.25">
      <c r="B220" s="41"/>
    </row>
    <row r="221" spans="2:2" s="13" customFormat="1" x14ac:dyDescent="0.25">
      <c r="B221" s="41"/>
    </row>
    <row r="222" spans="2:2" s="13" customFormat="1" x14ac:dyDescent="0.25">
      <c r="B222" s="41"/>
    </row>
    <row r="223" spans="2:2" s="13" customFormat="1" x14ac:dyDescent="0.25">
      <c r="B223" s="41"/>
    </row>
    <row r="224" spans="2:2" s="13" customFormat="1" x14ac:dyDescent="0.25">
      <c r="B224" s="41"/>
    </row>
    <row r="225" spans="2:2" s="13" customFormat="1" x14ac:dyDescent="0.25">
      <c r="B225" s="41"/>
    </row>
    <row r="226" spans="2:2" s="13" customFormat="1" x14ac:dyDescent="0.25">
      <c r="B226" s="41"/>
    </row>
    <row r="227" spans="2:2" s="13" customFormat="1" x14ac:dyDescent="0.25">
      <c r="B227" s="41"/>
    </row>
    <row r="228" spans="2:2" s="13" customFormat="1" x14ac:dyDescent="0.25">
      <c r="B228" s="41"/>
    </row>
    <row r="229" spans="2:2" s="13" customFormat="1" x14ac:dyDescent="0.25">
      <c r="B229" s="41"/>
    </row>
    <row r="230" spans="2:2" s="13" customFormat="1" x14ac:dyDescent="0.25">
      <c r="B230" s="41"/>
    </row>
    <row r="231" spans="2:2" s="13" customFormat="1" x14ac:dyDescent="0.25">
      <c r="B231" s="41"/>
    </row>
    <row r="232" spans="2:2" s="13" customFormat="1" x14ac:dyDescent="0.25">
      <c r="B232" s="41"/>
    </row>
    <row r="233" spans="2:2" s="13" customFormat="1" x14ac:dyDescent="0.25">
      <c r="B233" s="41"/>
    </row>
    <row r="234" spans="2:2" s="13" customFormat="1" x14ac:dyDescent="0.25">
      <c r="B234" s="41"/>
    </row>
    <row r="235" spans="2:2" s="13" customFormat="1" x14ac:dyDescent="0.25">
      <c r="B235" s="41"/>
    </row>
    <row r="236" spans="2:2" s="13" customFormat="1" x14ac:dyDescent="0.25">
      <c r="B236" s="41"/>
    </row>
    <row r="237" spans="2:2" s="13" customFormat="1" x14ac:dyDescent="0.25">
      <c r="B237" s="41"/>
    </row>
    <row r="238" spans="2:2" s="13" customFormat="1" x14ac:dyDescent="0.25">
      <c r="B238" s="41"/>
    </row>
    <row r="239" spans="2:2" s="13" customFormat="1" x14ac:dyDescent="0.25">
      <c r="B239" s="41"/>
    </row>
    <row r="240" spans="2:2" s="13" customFormat="1" x14ac:dyDescent="0.25">
      <c r="B240" s="41"/>
    </row>
    <row r="241" spans="2:2" s="13" customFormat="1" x14ac:dyDescent="0.25">
      <c r="B241" s="41"/>
    </row>
    <row r="242" spans="2:2" s="13" customFormat="1" x14ac:dyDescent="0.25">
      <c r="B242" s="41"/>
    </row>
    <row r="243" spans="2:2" s="13" customFormat="1" x14ac:dyDescent="0.25">
      <c r="B243" s="41"/>
    </row>
    <row r="244" spans="2:2" s="13" customFormat="1" x14ac:dyDescent="0.25">
      <c r="B244" s="41"/>
    </row>
    <row r="245" spans="2:2" s="13" customFormat="1" x14ac:dyDescent="0.25">
      <c r="B245" s="41"/>
    </row>
    <row r="246" spans="2:2" s="13" customFormat="1" x14ac:dyDescent="0.25">
      <c r="B246" s="41"/>
    </row>
    <row r="247" spans="2:2" s="13" customFormat="1" x14ac:dyDescent="0.25">
      <c r="B247" s="41"/>
    </row>
    <row r="248" spans="2:2" s="13" customFormat="1" x14ac:dyDescent="0.25">
      <c r="B248" s="41"/>
    </row>
    <row r="249" spans="2:2" s="13" customFormat="1" x14ac:dyDescent="0.25">
      <c r="B249" s="41"/>
    </row>
    <row r="250" spans="2:2" s="13" customFormat="1" x14ac:dyDescent="0.25">
      <c r="B250" s="41"/>
    </row>
    <row r="251" spans="2:2" s="13" customFormat="1" x14ac:dyDescent="0.25">
      <c r="B251" s="41"/>
    </row>
    <row r="252" spans="2:2" s="13" customFormat="1" x14ac:dyDescent="0.25">
      <c r="B252" s="41"/>
    </row>
    <row r="253" spans="2:2" s="13" customFormat="1" x14ac:dyDescent="0.25">
      <c r="B253" s="41"/>
    </row>
  </sheetData>
  <mergeCells count="9">
    <mergeCell ref="B45:O45"/>
    <mergeCell ref="B50:O50"/>
    <mergeCell ref="B2:O2"/>
    <mergeCell ref="B5:O5"/>
    <mergeCell ref="B18:O18"/>
    <mergeCell ref="B37:O37"/>
    <mergeCell ref="Z10:AM10"/>
    <mergeCell ref="Z4:AM4"/>
    <mergeCell ref="Z17:AM17"/>
  </mergeCells>
  <pageMargins left="0.7" right="0.7" top="0.75" bottom="0.75" header="0.3" footer="0.3"/>
  <pageSetup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BH272"/>
  <sheetViews>
    <sheetView workbookViewId="0">
      <selection activeCell="E40" sqref="E40:E47"/>
    </sheetView>
  </sheetViews>
  <sheetFormatPr baseColWidth="10" defaultRowHeight="15" x14ac:dyDescent="0.25"/>
  <cols>
    <col min="1" max="1" width="11.42578125" style="13"/>
    <col min="2" max="2" width="31.7109375" style="1" bestFit="1" customWidth="1"/>
    <col min="3" max="3" width="6.5703125" hidden="1" customWidth="1"/>
    <col min="4" max="4" width="0" hidden="1" customWidth="1"/>
    <col min="5" max="5" width="11.42578125" style="2"/>
    <col min="6" max="13" width="0" style="2" hidden="1" customWidth="1"/>
    <col min="14" max="14" width="0" hidden="1" customWidth="1"/>
    <col min="16" max="25" width="11.42578125" style="13"/>
    <col min="26" max="26" width="11.28515625" style="13" customWidth="1"/>
    <col min="27" max="28" width="9.28515625" style="13" hidden="1" customWidth="1"/>
    <col min="29" max="29" width="9.28515625" style="13" customWidth="1"/>
    <col min="30" max="38" width="9.28515625" style="13" hidden="1" customWidth="1"/>
    <col min="39" max="39" width="9.28515625" style="13" customWidth="1"/>
    <col min="40" max="60" width="11.42578125" style="13"/>
  </cols>
  <sheetData>
    <row r="1" spans="1:60" s="13" customFormat="1" ht="15.75" thickBot="1" x14ac:dyDescent="0.3">
      <c r="B1" s="41"/>
    </row>
    <row r="2" spans="1:60" s="2" customFormat="1" ht="15.75" thickBot="1" x14ac:dyDescent="0.3">
      <c r="A2" s="13"/>
      <c r="B2" s="71" t="s">
        <v>154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</row>
    <row r="3" spans="1:60" s="13" customFormat="1" x14ac:dyDescent="0.25"/>
    <row r="4" spans="1:60" x14ac:dyDescent="0.25">
      <c r="B4" s="74" t="s">
        <v>98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Z4" s="69" t="s">
        <v>94</v>
      </c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</row>
    <row r="5" spans="1:60" ht="15" customHeight="1" x14ac:dyDescent="0.25">
      <c r="B5" s="21" t="s">
        <v>0</v>
      </c>
      <c r="C5" s="22">
        <v>45658</v>
      </c>
      <c r="D5" s="22">
        <v>45709</v>
      </c>
      <c r="E5" s="22">
        <v>46286</v>
      </c>
      <c r="F5" s="22">
        <v>45768</v>
      </c>
      <c r="G5" s="22">
        <v>45798</v>
      </c>
      <c r="H5" s="22">
        <v>45829</v>
      </c>
      <c r="I5" s="22">
        <v>45859</v>
      </c>
      <c r="J5" s="22">
        <v>45890</v>
      </c>
      <c r="K5" s="22">
        <v>45921</v>
      </c>
      <c r="L5" s="22">
        <v>45951</v>
      </c>
      <c r="M5" s="22">
        <v>45982</v>
      </c>
      <c r="N5" s="22">
        <v>46012</v>
      </c>
      <c r="O5" s="23" t="s">
        <v>9</v>
      </c>
      <c r="Z5" s="21" t="s">
        <v>0</v>
      </c>
      <c r="AA5" s="22">
        <v>45658</v>
      </c>
      <c r="AB5" s="22">
        <v>45709</v>
      </c>
      <c r="AC5" s="22">
        <v>46286</v>
      </c>
      <c r="AD5" s="22">
        <v>45768</v>
      </c>
      <c r="AE5" s="22">
        <v>45798</v>
      </c>
      <c r="AF5" s="22">
        <v>45829</v>
      </c>
      <c r="AG5" s="22">
        <v>45859</v>
      </c>
      <c r="AH5" s="22">
        <v>45890</v>
      </c>
      <c r="AI5" s="22">
        <v>45921</v>
      </c>
      <c r="AJ5" s="22">
        <v>45951</v>
      </c>
      <c r="AK5" s="22">
        <v>45982</v>
      </c>
      <c r="AL5" s="22">
        <v>46012</v>
      </c>
      <c r="AM5" s="23" t="s">
        <v>9</v>
      </c>
    </row>
    <row r="6" spans="1:60" s="2" customFormat="1" ht="15" customHeight="1" x14ac:dyDescent="0.25">
      <c r="A6" s="13"/>
      <c r="B6" s="37" t="s">
        <v>101</v>
      </c>
      <c r="C6" s="31">
        <v>0</v>
      </c>
      <c r="D6" s="31">
        <v>0</v>
      </c>
      <c r="E6" s="42">
        <v>289</v>
      </c>
      <c r="F6" s="42">
        <v>0</v>
      </c>
      <c r="G6" s="42">
        <v>0</v>
      </c>
      <c r="H6" s="42">
        <v>0</v>
      </c>
      <c r="I6" s="42">
        <v>0</v>
      </c>
      <c r="J6" s="42">
        <v>0</v>
      </c>
      <c r="K6" s="42">
        <v>0</v>
      </c>
      <c r="L6" s="42">
        <v>0</v>
      </c>
      <c r="M6" s="42">
        <v>0</v>
      </c>
      <c r="N6" s="42">
        <v>0</v>
      </c>
      <c r="O6" s="42">
        <v>289</v>
      </c>
      <c r="P6" s="13"/>
      <c r="Q6" s="13"/>
      <c r="R6" s="13"/>
      <c r="S6" s="13"/>
      <c r="T6" s="13"/>
      <c r="U6" s="13"/>
      <c r="V6" s="13"/>
      <c r="W6" s="13"/>
      <c r="X6" s="13"/>
      <c r="Y6" s="13"/>
      <c r="Z6" s="36" t="s">
        <v>39</v>
      </c>
      <c r="AA6" s="31">
        <f>C48</f>
        <v>0</v>
      </c>
      <c r="AB6" s="31">
        <f t="shared" ref="AB6:AL6" si="0">D48</f>
        <v>0</v>
      </c>
      <c r="AC6" s="31">
        <f t="shared" si="0"/>
        <v>289</v>
      </c>
      <c r="AD6" s="31">
        <f t="shared" si="0"/>
        <v>0</v>
      </c>
      <c r="AE6" s="31">
        <f t="shared" si="0"/>
        <v>0</v>
      </c>
      <c r="AF6" s="31">
        <f t="shared" si="0"/>
        <v>0</v>
      </c>
      <c r="AG6" s="31">
        <f t="shared" si="0"/>
        <v>0</v>
      </c>
      <c r="AH6" s="31">
        <f t="shared" si="0"/>
        <v>0</v>
      </c>
      <c r="AI6" s="31">
        <f t="shared" si="0"/>
        <v>0</v>
      </c>
      <c r="AJ6" s="31">
        <f t="shared" si="0"/>
        <v>0</v>
      </c>
      <c r="AK6" s="31">
        <f t="shared" si="0"/>
        <v>0</v>
      </c>
      <c r="AL6" s="31">
        <f t="shared" si="0"/>
        <v>0</v>
      </c>
      <c r="AM6" s="39">
        <f>SUM(AA6:AL6)</f>
        <v>289</v>
      </c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</row>
    <row r="7" spans="1:60" ht="15" customHeight="1" x14ac:dyDescent="0.25">
      <c r="B7" s="37" t="s">
        <v>26</v>
      </c>
      <c r="C7" s="31">
        <v>0</v>
      </c>
      <c r="D7" s="31">
        <v>0</v>
      </c>
      <c r="E7" s="42">
        <v>21</v>
      </c>
      <c r="F7" s="42">
        <v>0</v>
      </c>
      <c r="G7" s="42">
        <v>0</v>
      </c>
      <c r="H7" s="42">
        <v>0</v>
      </c>
      <c r="I7" s="42">
        <v>0</v>
      </c>
      <c r="J7" s="42">
        <v>0</v>
      </c>
      <c r="K7" s="42">
        <v>0</v>
      </c>
      <c r="L7" s="42">
        <v>0</v>
      </c>
      <c r="M7" s="42">
        <v>0</v>
      </c>
      <c r="N7" s="42">
        <v>0</v>
      </c>
      <c r="O7" s="42">
        <v>21</v>
      </c>
      <c r="Z7" s="36" t="s">
        <v>93</v>
      </c>
      <c r="AA7" s="31">
        <f>C35</f>
        <v>0</v>
      </c>
      <c r="AB7" s="31">
        <f t="shared" ref="AB7:AL7" si="1">D35</f>
        <v>0</v>
      </c>
      <c r="AC7" s="31">
        <f t="shared" si="1"/>
        <v>1165</v>
      </c>
      <c r="AD7" s="31">
        <f t="shared" si="1"/>
        <v>0</v>
      </c>
      <c r="AE7" s="31">
        <f t="shared" si="1"/>
        <v>0</v>
      </c>
      <c r="AF7" s="31">
        <f t="shared" si="1"/>
        <v>0</v>
      </c>
      <c r="AG7" s="31">
        <f t="shared" si="1"/>
        <v>0</v>
      </c>
      <c r="AH7" s="31">
        <f t="shared" si="1"/>
        <v>0</v>
      </c>
      <c r="AI7" s="31">
        <f t="shared" si="1"/>
        <v>0</v>
      </c>
      <c r="AJ7" s="31">
        <f t="shared" si="1"/>
        <v>0</v>
      </c>
      <c r="AK7" s="31">
        <f t="shared" si="1"/>
        <v>0</v>
      </c>
      <c r="AL7" s="31">
        <f t="shared" si="1"/>
        <v>0</v>
      </c>
      <c r="AM7" s="39">
        <f>SUM(AA7:AL7)</f>
        <v>1165</v>
      </c>
    </row>
    <row r="8" spans="1:60" ht="15" customHeight="1" x14ac:dyDescent="0.25">
      <c r="B8" s="37" t="s">
        <v>157</v>
      </c>
      <c r="C8" s="31">
        <v>0</v>
      </c>
      <c r="D8" s="31">
        <v>0</v>
      </c>
      <c r="E8" s="42">
        <v>24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24</v>
      </c>
    </row>
    <row r="9" spans="1:60" ht="15" customHeight="1" x14ac:dyDescent="0.25">
      <c r="B9" s="37" t="s">
        <v>158</v>
      </c>
      <c r="C9" s="31">
        <v>0</v>
      </c>
      <c r="D9" s="31">
        <v>0</v>
      </c>
      <c r="E9" s="42">
        <v>3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0</v>
      </c>
      <c r="L9" s="42">
        <v>0</v>
      </c>
      <c r="M9" s="42">
        <v>0</v>
      </c>
      <c r="N9" s="42">
        <v>0</v>
      </c>
      <c r="O9" s="42">
        <v>3</v>
      </c>
    </row>
    <row r="10" spans="1:60" ht="15" customHeight="1" x14ac:dyDescent="0.25">
      <c r="B10" s="37" t="s">
        <v>159</v>
      </c>
      <c r="C10" s="31">
        <v>0</v>
      </c>
      <c r="D10" s="31">
        <v>0</v>
      </c>
      <c r="E10" s="42">
        <v>3</v>
      </c>
      <c r="F10" s="42">
        <v>0</v>
      </c>
      <c r="G10" s="42">
        <v>0</v>
      </c>
      <c r="H10" s="42">
        <v>0</v>
      </c>
      <c r="I10" s="42">
        <v>0</v>
      </c>
      <c r="J10" s="42">
        <v>0</v>
      </c>
      <c r="K10" s="42">
        <v>0</v>
      </c>
      <c r="L10" s="42">
        <v>0</v>
      </c>
      <c r="M10" s="42">
        <v>0</v>
      </c>
      <c r="N10" s="42">
        <v>0</v>
      </c>
      <c r="O10" s="42">
        <v>3</v>
      </c>
    </row>
    <row r="11" spans="1:60" s="2" customFormat="1" ht="15" customHeight="1" x14ac:dyDescent="0.25">
      <c r="A11" s="13"/>
      <c r="B11" s="37" t="s">
        <v>84</v>
      </c>
      <c r="C11" s="31">
        <v>0</v>
      </c>
      <c r="D11" s="31">
        <v>0</v>
      </c>
      <c r="E11" s="42">
        <v>20</v>
      </c>
      <c r="F11" s="42">
        <v>0</v>
      </c>
      <c r="G11" s="42">
        <v>0</v>
      </c>
      <c r="H11" s="42">
        <v>0</v>
      </c>
      <c r="I11" s="42">
        <v>0</v>
      </c>
      <c r="J11" s="42">
        <v>0</v>
      </c>
      <c r="K11" s="42">
        <v>0</v>
      </c>
      <c r="L11" s="42">
        <v>0</v>
      </c>
      <c r="M11" s="42">
        <v>0</v>
      </c>
      <c r="N11" s="42">
        <v>0</v>
      </c>
      <c r="O11" s="42">
        <v>20</v>
      </c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</row>
    <row r="12" spans="1:60" s="2" customFormat="1" ht="15" customHeight="1" x14ac:dyDescent="0.25">
      <c r="A12" s="13"/>
      <c r="B12" s="37" t="s">
        <v>160</v>
      </c>
      <c r="C12" s="31">
        <v>0</v>
      </c>
      <c r="D12" s="31">
        <v>0</v>
      </c>
      <c r="E12" s="42">
        <v>20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20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</row>
    <row r="13" spans="1:60" ht="15" customHeight="1" x14ac:dyDescent="0.25">
      <c r="B13" s="37" t="s">
        <v>161</v>
      </c>
      <c r="C13" s="31">
        <v>0</v>
      </c>
      <c r="D13" s="31">
        <v>0</v>
      </c>
      <c r="E13" s="42">
        <v>21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2">
        <v>0</v>
      </c>
      <c r="L13" s="42">
        <v>0</v>
      </c>
      <c r="M13" s="42">
        <v>0</v>
      </c>
      <c r="N13" s="42">
        <v>0</v>
      </c>
      <c r="O13" s="42">
        <v>21</v>
      </c>
      <c r="Z13" s="74" t="s">
        <v>90</v>
      </c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</row>
    <row r="14" spans="1:60" s="2" customFormat="1" ht="15" customHeight="1" x14ac:dyDescent="0.25">
      <c r="A14" s="13"/>
      <c r="B14" s="37" t="s">
        <v>162</v>
      </c>
      <c r="C14" s="31">
        <v>0</v>
      </c>
      <c r="D14" s="31">
        <v>0</v>
      </c>
      <c r="E14" s="42">
        <v>4</v>
      </c>
      <c r="F14" s="42">
        <v>0</v>
      </c>
      <c r="G14" s="42">
        <v>0</v>
      </c>
      <c r="H14" s="42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2">
        <v>4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21" t="s">
        <v>0</v>
      </c>
      <c r="AA14" s="22">
        <v>45658</v>
      </c>
      <c r="AB14" s="22">
        <v>45709</v>
      </c>
      <c r="AC14" s="22">
        <v>46286</v>
      </c>
      <c r="AD14" s="22">
        <v>45768</v>
      </c>
      <c r="AE14" s="22">
        <v>45798</v>
      </c>
      <c r="AF14" s="22">
        <v>45829</v>
      </c>
      <c r="AG14" s="22">
        <v>45859</v>
      </c>
      <c r="AH14" s="22">
        <v>45890</v>
      </c>
      <c r="AI14" s="22">
        <v>45921</v>
      </c>
      <c r="AJ14" s="22">
        <v>45951</v>
      </c>
      <c r="AK14" s="22">
        <v>45982</v>
      </c>
      <c r="AL14" s="22">
        <v>46012</v>
      </c>
      <c r="AM14" s="23" t="s">
        <v>9</v>
      </c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</row>
    <row r="15" spans="1:60" s="2" customFormat="1" ht="15" customHeight="1" x14ac:dyDescent="0.25">
      <c r="A15" s="13"/>
      <c r="B15" s="37" t="s">
        <v>163</v>
      </c>
      <c r="C15" s="31">
        <v>0</v>
      </c>
      <c r="D15" s="31">
        <v>0</v>
      </c>
      <c r="E15" s="42">
        <v>5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5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36" t="s">
        <v>91</v>
      </c>
      <c r="AA15" s="31">
        <f>C46</f>
        <v>0</v>
      </c>
      <c r="AB15" s="31">
        <f>D46</f>
        <v>0</v>
      </c>
      <c r="AC15" s="31">
        <f t="shared" ref="AC15:AL15" si="2">E46</f>
        <v>8</v>
      </c>
      <c r="AD15" s="31">
        <f t="shared" si="2"/>
        <v>0</v>
      </c>
      <c r="AE15" s="31">
        <f t="shared" si="2"/>
        <v>0</v>
      </c>
      <c r="AF15" s="31">
        <f t="shared" si="2"/>
        <v>0</v>
      </c>
      <c r="AG15" s="31">
        <f t="shared" si="2"/>
        <v>0</v>
      </c>
      <c r="AH15" s="31">
        <f t="shared" si="2"/>
        <v>0</v>
      </c>
      <c r="AI15" s="31">
        <f t="shared" si="2"/>
        <v>0</v>
      </c>
      <c r="AJ15" s="31">
        <f t="shared" si="2"/>
        <v>0</v>
      </c>
      <c r="AK15" s="31">
        <f t="shared" si="2"/>
        <v>0</v>
      </c>
      <c r="AL15" s="31">
        <f t="shared" si="2"/>
        <v>0</v>
      </c>
      <c r="AM15" s="39">
        <f>SUM(AA15:AL15)</f>
        <v>8</v>
      </c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</row>
    <row r="16" spans="1:60" s="2" customFormat="1" ht="15" customHeight="1" x14ac:dyDescent="0.25">
      <c r="A16" s="13"/>
      <c r="B16" s="37" t="s">
        <v>164</v>
      </c>
      <c r="C16" s="31">
        <v>0</v>
      </c>
      <c r="D16" s="31">
        <v>0</v>
      </c>
      <c r="E16" s="42">
        <v>4</v>
      </c>
      <c r="F16" s="42">
        <v>0</v>
      </c>
      <c r="G16" s="42">
        <v>0</v>
      </c>
      <c r="H16" s="42">
        <v>0</v>
      </c>
      <c r="I16" s="42">
        <v>0</v>
      </c>
      <c r="J16" s="42">
        <v>0</v>
      </c>
      <c r="K16" s="42">
        <v>0</v>
      </c>
      <c r="L16" s="42">
        <v>0</v>
      </c>
      <c r="M16" s="42">
        <v>0</v>
      </c>
      <c r="N16" s="42">
        <v>0</v>
      </c>
      <c r="O16" s="42">
        <v>4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36" t="s">
        <v>92</v>
      </c>
      <c r="AA16" s="31">
        <f>C47</f>
        <v>0</v>
      </c>
      <c r="AB16" s="31">
        <f>D47</f>
        <v>0</v>
      </c>
      <c r="AC16" s="31">
        <f t="shared" ref="AC16:AL16" si="3">E47</f>
        <v>10</v>
      </c>
      <c r="AD16" s="31">
        <f t="shared" si="3"/>
        <v>0</v>
      </c>
      <c r="AE16" s="31">
        <f t="shared" si="3"/>
        <v>0</v>
      </c>
      <c r="AF16" s="31">
        <f t="shared" si="3"/>
        <v>0</v>
      </c>
      <c r="AG16" s="31">
        <f t="shared" si="3"/>
        <v>0</v>
      </c>
      <c r="AH16" s="31">
        <f t="shared" si="3"/>
        <v>0</v>
      </c>
      <c r="AI16" s="31">
        <f t="shared" si="3"/>
        <v>0</v>
      </c>
      <c r="AJ16" s="31">
        <f t="shared" si="3"/>
        <v>0</v>
      </c>
      <c r="AK16" s="31">
        <f t="shared" si="3"/>
        <v>0</v>
      </c>
      <c r="AL16" s="31">
        <f t="shared" si="3"/>
        <v>0</v>
      </c>
      <c r="AM16" s="39">
        <f>SUM(AA16:AL16)</f>
        <v>10</v>
      </c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</row>
    <row r="17" spans="1:60" ht="15" customHeight="1" x14ac:dyDescent="0.25">
      <c r="B17" s="37" t="s">
        <v>165</v>
      </c>
      <c r="C17" s="31">
        <v>0</v>
      </c>
      <c r="D17" s="31">
        <v>0</v>
      </c>
      <c r="E17" s="42">
        <v>4</v>
      </c>
      <c r="F17" s="42">
        <v>0</v>
      </c>
      <c r="G17" s="42">
        <v>0</v>
      </c>
      <c r="H17" s="42">
        <v>0</v>
      </c>
      <c r="I17" s="42">
        <v>0</v>
      </c>
      <c r="J17" s="42">
        <v>0</v>
      </c>
      <c r="K17" s="42">
        <v>0</v>
      </c>
      <c r="L17" s="42">
        <v>0</v>
      </c>
      <c r="M17" s="42">
        <v>0</v>
      </c>
      <c r="N17" s="42">
        <v>0</v>
      </c>
      <c r="O17" s="42">
        <v>4</v>
      </c>
    </row>
    <row r="18" spans="1:60" ht="15" customHeight="1" x14ac:dyDescent="0.25">
      <c r="B18" s="37" t="s">
        <v>166</v>
      </c>
      <c r="C18" s="31">
        <v>0</v>
      </c>
      <c r="D18" s="31">
        <v>0</v>
      </c>
      <c r="E18" s="42">
        <v>5</v>
      </c>
      <c r="F18" s="42">
        <v>0</v>
      </c>
      <c r="G18" s="42">
        <v>0</v>
      </c>
      <c r="H18" s="42">
        <v>0</v>
      </c>
      <c r="I18" s="42">
        <v>0</v>
      </c>
      <c r="J18" s="42">
        <v>0</v>
      </c>
      <c r="K18" s="42">
        <v>0</v>
      </c>
      <c r="L18" s="42">
        <v>0</v>
      </c>
      <c r="M18" s="42">
        <v>0</v>
      </c>
      <c r="N18" s="42">
        <v>0</v>
      </c>
      <c r="O18" s="42">
        <v>5</v>
      </c>
    </row>
    <row r="19" spans="1:60" ht="15" customHeight="1" x14ac:dyDescent="0.25">
      <c r="B19" s="37" t="s">
        <v>31</v>
      </c>
      <c r="C19" s="31">
        <v>0</v>
      </c>
      <c r="D19" s="31">
        <v>0</v>
      </c>
      <c r="E19" s="42">
        <v>256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256</v>
      </c>
    </row>
    <row r="20" spans="1:60" ht="15" customHeight="1" x14ac:dyDescent="0.25">
      <c r="B20" s="37" t="s">
        <v>29</v>
      </c>
      <c r="C20" s="31">
        <v>0</v>
      </c>
      <c r="D20" s="31">
        <v>0</v>
      </c>
      <c r="E20" s="42">
        <v>233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2">
        <v>0</v>
      </c>
      <c r="L20" s="42">
        <v>0</v>
      </c>
      <c r="M20" s="42">
        <v>0</v>
      </c>
      <c r="N20" s="42">
        <v>0</v>
      </c>
      <c r="O20" s="42">
        <v>233</v>
      </c>
    </row>
    <row r="21" spans="1:60" s="52" customFormat="1" ht="15" customHeight="1" x14ac:dyDescent="0.25">
      <c r="A21" s="55"/>
      <c r="B21" s="37" t="s">
        <v>34</v>
      </c>
      <c r="C21" s="31"/>
      <c r="D21" s="31"/>
      <c r="E21" s="42">
        <v>232</v>
      </c>
      <c r="F21" s="42"/>
      <c r="G21" s="42"/>
      <c r="H21" s="42"/>
      <c r="I21" s="42"/>
      <c r="J21" s="42"/>
      <c r="K21" s="42"/>
      <c r="L21" s="42"/>
      <c r="M21" s="42"/>
      <c r="N21" s="42"/>
      <c r="O21" s="42">
        <v>232</v>
      </c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  <c r="BB21" s="55"/>
      <c r="BC21" s="55"/>
      <c r="BD21" s="55"/>
      <c r="BE21" s="55"/>
      <c r="BF21" s="55"/>
      <c r="BG21" s="55"/>
      <c r="BH21" s="55"/>
    </row>
    <row r="22" spans="1:60" s="52" customFormat="1" ht="15" customHeight="1" x14ac:dyDescent="0.25">
      <c r="A22" s="55"/>
      <c r="B22" s="37" t="s">
        <v>28</v>
      </c>
      <c r="C22" s="31"/>
      <c r="D22" s="31"/>
      <c r="E22" s="42">
        <v>5</v>
      </c>
      <c r="F22" s="42"/>
      <c r="G22" s="42"/>
      <c r="H22" s="42"/>
      <c r="I22" s="42"/>
      <c r="J22" s="42"/>
      <c r="K22" s="42"/>
      <c r="L22" s="42"/>
      <c r="M22" s="42"/>
      <c r="N22" s="42"/>
      <c r="O22" s="42">
        <v>5</v>
      </c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</row>
    <row r="23" spans="1:60" s="52" customFormat="1" ht="15" customHeight="1" x14ac:dyDescent="0.25">
      <c r="A23" s="55"/>
      <c r="B23" s="37" t="s">
        <v>27</v>
      </c>
      <c r="C23" s="31"/>
      <c r="D23" s="31"/>
      <c r="E23" s="42">
        <v>0</v>
      </c>
      <c r="F23" s="42"/>
      <c r="G23" s="42"/>
      <c r="H23" s="42"/>
      <c r="I23" s="42"/>
      <c r="J23" s="42"/>
      <c r="K23" s="42"/>
      <c r="L23" s="42"/>
      <c r="M23" s="42"/>
      <c r="N23" s="42"/>
      <c r="O23" s="42">
        <v>0</v>
      </c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55"/>
    </row>
    <row r="24" spans="1:60" s="52" customFormat="1" ht="15" customHeight="1" x14ac:dyDescent="0.25">
      <c r="A24" s="55"/>
      <c r="B24" s="37" t="s">
        <v>30</v>
      </c>
      <c r="C24" s="31"/>
      <c r="D24" s="31"/>
      <c r="E24" s="42">
        <v>10</v>
      </c>
      <c r="F24" s="42"/>
      <c r="G24" s="42"/>
      <c r="H24" s="42"/>
      <c r="I24" s="42"/>
      <c r="J24" s="42"/>
      <c r="K24" s="42"/>
      <c r="L24" s="42"/>
      <c r="M24" s="42"/>
      <c r="N24" s="42"/>
      <c r="O24" s="42">
        <v>10</v>
      </c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</row>
    <row r="25" spans="1:60" s="52" customFormat="1" ht="15" customHeight="1" x14ac:dyDescent="0.25">
      <c r="A25" s="55"/>
      <c r="B25" s="37" t="s">
        <v>104</v>
      </c>
      <c r="C25" s="31"/>
      <c r="D25" s="31"/>
      <c r="E25" s="42">
        <v>0</v>
      </c>
      <c r="F25" s="42"/>
      <c r="G25" s="42"/>
      <c r="H25" s="42"/>
      <c r="I25" s="42"/>
      <c r="J25" s="42"/>
      <c r="K25" s="42"/>
      <c r="L25" s="42"/>
      <c r="M25" s="42"/>
      <c r="N25" s="42"/>
      <c r="O25" s="42">
        <v>0</v>
      </c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</row>
    <row r="26" spans="1:60" s="52" customFormat="1" ht="15" customHeight="1" x14ac:dyDescent="0.25">
      <c r="A26" s="55"/>
      <c r="B26" s="37" t="s">
        <v>103</v>
      </c>
      <c r="C26" s="31"/>
      <c r="D26" s="31"/>
      <c r="E26" s="42">
        <v>0</v>
      </c>
      <c r="F26" s="42"/>
      <c r="G26" s="42"/>
      <c r="H26" s="42"/>
      <c r="I26" s="42"/>
      <c r="J26" s="42"/>
      <c r="K26" s="42"/>
      <c r="L26" s="42"/>
      <c r="M26" s="42"/>
      <c r="N26" s="42"/>
      <c r="O26" s="42">
        <v>0</v>
      </c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</row>
    <row r="27" spans="1:60" s="52" customFormat="1" ht="15" customHeight="1" x14ac:dyDescent="0.25">
      <c r="A27" s="55"/>
      <c r="B27" s="37" t="s">
        <v>102</v>
      </c>
      <c r="C27" s="31"/>
      <c r="D27" s="31"/>
      <c r="E27" s="42">
        <v>0</v>
      </c>
      <c r="F27" s="42"/>
      <c r="G27" s="42"/>
      <c r="H27" s="42"/>
      <c r="I27" s="42"/>
      <c r="J27" s="42"/>
      <c r="K27" s="42"/>
      <c r="L27" s="42"/>
      <c r="M27" s="42"/>
      <c r="N27" s="42"/>
      <c r="O27" s="42">
        <v>0</v>
      </c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</row>
    <row r="28" spans="1:60" ht="15" customHeight="1" x14ac:dyDescent="0.25">
      <c r="B28" s="37" t="s">
        <v>167</v>
      </c>
      <c r="C28" s="31">
        <v>0</v>
      </c>
      <c r="D28" s="31">
        <v>0</v>
      </c>
      <c r="E28" s="42">
        <v>1</v>
      </c>
      <c r="F28" s="42">
        <v>0</v>
      </c>
      <c r="G28" s="42">
        <v>0</v>
      </c>
      <c r="H28" s="42">
        <v>0</v>
      </c>
      <c r="I28" s="42">
        <v>0</v>
      </c>
      <c r="J28" s="42">
        <v>0</v>
      </c>
      <c r="K28" s="42">
        <v>0</v>
      </c>
      <c r="L28" s="42">
        <v>0</v>
      </c>
      <c r="M28" s="42">
        <v>0</v>
      </c>
      <c r="N28" s="42">
        <v>0</v>
      </c>
      <c r="O28" s="42">
        <v>1</v>
      </c>
    </row>
    <row r="29" spans="1:60" s="52" customFormat="1" ht="15" customHeight="1" x14ac:dyDescent="0.25">
      <c r="A29" s="55"/>
      <c r="B29" s="37" t="s">
        <v>36</v>
      </c>
      <c r="C29" s="31"/>
      <c r="D29" s="31"/>
      <c r="E29" s="42">
        <v>2</v>
      </c>
      <c r="F29" s="42"/>
      <c r="G29" s="42"/>
      <c r="H29" s="42"/>
      <c r="I29" s="42"/>
      <c r="J29" s="42"/>
      <c r="K29" s="42"/>
      <c r="L29" s="42"/>
      <c r="M29" s="42"/>
      <c r="N29" s="42"/>
      <c r="O29" s="42">
        <v>2</v>
      </c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B29" s="55"/>
      <c r="BC29" s="55"/>
      <c r="BD29" s="55"/>
      <c r="BE29" s="55"/>
      <c r="BF29" s="55"/>
      <c r="BG29" s="55"/>
      <c r="BH29" s="55"/>
    </row>
    <row r="30" spans="1:60" s="52" customFormat="1" ht="15" customHeight="1" x14ac:dyDescent="0.25">
      <c r="A30" s="55"/>
      <c r="B30" s="37" t="s">
        <v>37</v>
      </c>
      <c r="C30" s="31"/>
      <c r="D30" s="31"/>
      <c r="E30" s="42">
        <v>0</v>
      </c>
      <c r="F30" s="42"/>
      <c r="G30" s="42"/>
      <c r="H30" s="42"/>
      <c r="I30" s="42"/>
      <c r="J30" s="42"/>
      <c r="K30" s="42"/>
      <c r="L30" s="42"/>
      <c r="M30" s="42"/>
      <c r="N30" s="42"/>
      <c r="O30" s="42">
        <v>0</v>
      </c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</row>
    <row r="31" spans="1:60" s="52" customFormat="1" ht="15" customHeight="1" x14ac:dyDescent="0.25">
      <c r="A31" s="55"/>
      <c r="B31" s="37" t="s">
        <v>35</v>
      </c>
      <c r="C31" s="31"/>
      <c r="D31" s="31"/>
      <c r="E31" s="42">
        <v>0</v>
      </c>
      <c r="F31" s="42"/>
      <c r="G31" s="42"/>
      <c r="H31" s="42"/>
      <c r="I31" s="42"/>
      <c r="J31" s="42"/>
      <c r="K31" s="42"/>
      <c r="L31" s="42"/>
      <c r="M31" s="42"/>
      <c r="N31" s="42"/>
      <c r="O31" s="42">
        <v>0</v>
      </c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</row>
    <row r="32" spans="1:60" ht="15" customHeight="1" x14ac:dyDescent="0.25">
      <c r="B32" s="37" t="s">
        <v>32</v>
      </c>
      <c r="C32" s="31">
        <v>0</v>
      </c>
      <c r="D32" s="31">
        <v>0</v>
      </c>
      <c r="E32" s="42">
        <v>1</v>
      </c>
      <c r="F32" s="42">
        <v>0</v>
      </c>
      <c r="G32" s="42">
        <v>0</v>
      </c>
      <c r="H32" s="42">
        <v>0</v>
      </c>
      <c r="I32" s="42">
        <v>0</v>
      </c>
      <c r="J32" s="42">
        <v>0</v>
      </c>
      <c r="K32" s="42">
        <v>0</v>
      </c>
      <c r="L32" s="42">
        <v>0</v>
      </c>
      <c r="M32" s="42">
        <v>0</v>
      </c>
      <c r="N32" s="42">
        <v>0</v>
      </c>
      <c r="O32" s="42">
        <v>1</v>
      </c>
    </row>
    <row r="33" spans="1:60" ht="15" customHeight="1" x14ac:dyDescent="0.25">
      <c r="B33" s="37" t="s">
        <v>33</v>
      </c>
      <c r="C33" s="31">
        <v>0</v>
      </c>
      <c r="D33" s="31">
        <v>0</v>
      </c>
      <c r="E33" s="42">
        <v>1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42">
        <v>0</v>
      </c>
      <c r="L33" s="42">
        <v>0</v>
      </c>
      <c r="M33" s="42">
        <v>0</v>
      </c>
      <c r="N33" s="42">
        <v>0</v>
      </c>
      <c r="O33" s="42">
        <v>1</v>
      </c>
    </row>
    <row r="34" spans="1:60" ht="15" customHeight="1" x14ac:dyDescent="0.25">
      <c r="B34" s="37" t="s">
        <v>168</v>
      </c>
      <c r="C34" s="31">
        <v>0</v>
      </c>
      <c r="D34" s="31">
        <v>0</v>
      </c>
      <c r="E34" s="42">
        <v>1</v>
      </c>
      <c r="F34" s="42">
        <v>0</v>
      </c>
      <c r="G34" s="42">
        <v>0</v>
      </c>
      <c r="H34" s="42">
        <v>0</v>
      </c>
      <c r="I34" s="42">
        <v>0</v>
      </c>
      <c r="J34" s="42">
        <v>0</v>
      </c>
      <c r="K34" s="42">
        <v>0</v>
      </c>
      <c r="L34" s="42">
        <v>0</v>
      </c>
      <c r="M34" s="42">
        <v>0</v>
      </c>
      <c r="N34" s="42">
        <v>0</v>
      </c>
      <c r="O34" s="42">
        <v>1</v>
      </c>
    </row>
    <row r="35" spans="1:60" ht="15" customHeight="1" x14ac:dyDescent="0.25">
      <c r="B35" s="36" t="s">
        <v>38</v>
      </c>
      <c r="C35" s="40">
        <f t="shared" ref="C35:O35" si="4">SUM(C6:C34)</f>
        <v>0</v>
      </c>
      <c r="D35" s="40">
        <f t="shared" si="4"/>
        <v>0</v>
      </c>
      <c r="E35" s="40">
        <f t="shared" si="4"/>
        <v>1165</v>
      </c>
      <c r="F35" s="40">
        <f t="shared" si="4"/>
        <v>0</v>
      </c>
      <c r="G35" s="40">
        <f t="shared" si="4"/>
        <v>0</v>
      </c>
      <c r="H35" s="40">
        <f t="shared" si="4"/>
        <v>0</v>
      </c>
      <c r="I35" s="40">
        <f t="shared" si="4"/>
        <v>0</v>
      </c>
      <c r="J35" s="40">
        <f t="shared" si="4"/>
        <v>0</v>
      </c>
      <c r="K35" s="40">
        <f t="shared" si="4"/>
        <v>0</v>
      </c>
      <c r="L35" s="40">
        <f t="shared" si="4"/>
        <v>0</v>
      </c>
      <c r="M35" s="40">
        <f t="shared" si="4"/>
        <v>0</v>
      </c>
      <c r="N35" s="40">
        <f t="shared" si="4"/>
        <v>0</v>
      </c>
      <c r="O35" s="40">
        <f t="shared" si="4"/>
        <v>1165</v>
      </c>
    </row>
    <row r="36" spans="1:60" s="13" customFormat="1" x14ac:dyDescent="0.25">
      <c r="B36" s="41"/>
    </row>
    <row r="37" spans="1:60" s="13" customFormat="1" x14ac:dyDescent="0.25">
      <c r="B37" s="41"/>
    </row>
    <row r="38" spans="1:60" x14ac:dyDescent="0.25">
      <c r="B38" s="76" t="s">
        <v>39</v>
      </c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</row>
    <row r="39" spans="1:60" s="2" customFormat="1" x14ac:dyDescent="0.25">
      <c r="A39" s="13"/>
      <c r="B39" s="21" t="s">
        <v>0</v>
      </c>
      <c r="C39" s="22">
        <v>45658</v>
      </c>
      <c r="D39" s="22">
        <v>45709</v>
      </c>
      <c r="E39" s="22">
        <v>46286</v>
      </c>
      <c r="F39" s="22">
        <v>45768</v>
      </c>
      <c r="G39" s="22">
        <v>45798</v>
      </c>
      <c r="H39" s="22">
        <v>45829</v>
      </c>
      <c r="I39" s="22">
        <v>45859</v>
      </c>
      <c r="J39" s="22">
        <v>45890</v>
      </c>
      <c r="K39" s="22">
        <v>45921</v>
      </c>
      <c r="L39" s="22">
        <v>45951</v>
      </c>
      <c r="M39" s="22">
        <v>45982</v>
      </c>
      <c r="N39" s="22">
        <v>46012</v>
      </c>
      <c r="O39" s="23" t="s">
        <v>9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</row>
    <row r="40" spans="1:60" ht="15" customHeight="1" x14ac:dyDescent="0.25">
      <c r="B40" s="37" t="s">
        <v>40</v>
      </c>
      <c r="C40" s="31">
        <v>0</v>
      </c>
      <c r="D40" s="31">
        <v>0</v>
      </c>
      <c r="E40" s="42">
        <v>9</v>
      </c>
      <c r="F40" s="31"/>
      <c r="G40" s="31"/>
      <c r="H40" s="31"/>
      <c r="I40" s="31"/>
      <c r="J40" s="31"/>
      <c r="K40" s="31"/>
      <c r="L40" s="31"/>
      <c r="M40" s="31"/>
      <c r="N40" s="31">
        <v>0</v>
      </c>
      <c r="O40" s="31">
        <f>SUM(C40:N40)</f>
        <v>9</v>
      </c>
    </row>
    <row r="41" spans="1:60" ht="15" customHeight="1" x14ac:dyDescent="0.25">
      <c r="B41" s="37" t="s">
        <v>41</v>
      </c>
      <c r="C41" s="31">
        <v>0</v>
      </c>
      <c r="D41" s="31">
        <v>0</v>
      </c>
      <c r="E41" s="42">
        <v>11</v>
      </c>
      <c r="F41" s="31"/>
      <c r="G41" s="31"/>
      <c r="H41" s="31"/>
      <c r="I41" s="31"/>
      <c r="J41" s="31"/>
      <c r="K41" s="31"/>
      <c r="L41" s="31"/>
      <c r="M41" s="31"/>
      <c r="N41" s="31">
        <v>0</v>
      </c>
      <c r="O41" s="31">
        <f t="shared" ref="O41:O47" si="5">SUM(C41:N41)</f>
        <v>11</v>
      </c>
    </row>
    <row r="42" spans="1:60" ht="15" customHeight="1" x14ac:dyDescent="0.25">
      <c r="B42" s="37" t="s">
        <v>42</v>
      </c>
      <c r="C42" s="31">
        <v>0</v>
      </c>
      <c r="D42" s="31">
        <v>0</v>
      </c>
      <c r="E42" s="42">
        <v>2</v>
      </c>
      <c r="F42" s="31"/>
      <c r="G42" s="31"/>
      <c r="H42" s="31"/>
      <c r="I42" s="31"/>
      <c r="J42" s="31"/>
      <c r="K42" s="31"/>
      <c r="L42" s="31"/>
      <c r="M42" s="31"/>
      <c r="N42" s="31">
        <v>0</v>
      </c>
      <c r="O42" s="31">
        <f t="shared" si="5"/>
        <v>2</v>
      </c>
    </row>
    <row r="43" spans="1:60" ht="15" customHeight="1" x14ac:dyDescent="0.25">
      <c r="B43" s="37" t="s">
        <v>43</v>
      </c>
      <c r="C43" s="31">
        <v>0</v>
      </c>
      <c r="D43" s="31">
        <v>0</v>
      </c>
      <c r="E43" s="42">
        <v>2</v>
      </c>
      <c r="F43" s="31"/>
      <c r="G43" s="31"/>
      <c r="H43" s="31"/>
      <c r="I43" s="31"/>
      <c r="J43" s="31"/>
      <c r="K43" s="31"/>
      <c r="L43" s="31"/>
      <c r="M43" s="31"/>
      <c r="N43" s="31">
        <v>0</v>
      </c>
      <c r="O43" s="31">
        <f t="shared" si="5"/>
        <v>2</v>
      </c>
    </row>
    <row r="44" spans="1:60" ht="15" customHeight="1" x14ac:dyDescent="0.25">
      <c r="B44" s="37" t="s">
        <v>44</v>
      </c>
      <c r="C44" s="31">
        <v>0</v>
      </c>
      <c r="D44" s="31">
        <v>0</v>
      </c>
      <c r="E44" s="42">
        <v>116</v>
      </c>
      <c r="F44" s="31"/>
      <c r="G44" s="31"/>
      <c r="H44" s="31"/>
      <c r="I44" s="31"/>
      <c r="J44" s="31"/>
      <c r="K44" s="31"/>
      <c r="L44" s="31"/>
      <c r="M44" s="31"/>
      <c r="N44" s="31">
        <v>0</v>
      </c>
      <c r="O44" s="31">
        <f t="shared" si="5"/>
        <v>116</v>
      </c>
    </row>
    <row r="45" spans="1:60" ht="15" customHeight="1" x14ac:dyDescent="0.25">
      <c r="B45" s="37" t="s">
        <v>45</v>
      </c>
      <c r="C45" s="31">
        <v>0</v>
      </c>
      <c r="D45" s="31">
        <v>0</v>
      </c>
      <c r="E45" s="42">
        <v>131</v>
      </c>
      <c r="F45" s="31"/>
      <c r="G45" s="31"/>
      <c r="H45" s="31"/>
      <c r="I45" s="31"/>
      <c r="J45" s="31"/>
      <c r="K45" s="31"/>
      <c r="L45" s="31"/>
      <c r="M45" s="31"/>
      <c r="N45" s="31">
        <v>0</v>
      </c>
      <c r="O45" s="31">
        <f t="shared" si="5"/>
        <v>131</v>
      </c>
    </row>
    <row r="46" spans="1:60" ht="15" customHeight="1" x14ac:dyDescent="0.25">
      <c r="B46" s="37" t="s">
        <v>46</v>
      </c>
      <c r="C46" s="31">
        <v>0</v>
      </c>
      <c r="D46" s="31">
        <v>0</v>
      </c>
      <c r="E46" s="42">
        <v>8</v>
      </c>
      <c r="F46" s="31"/>
      <c r="G46" s="31"/>
      <c r="H46" s="31"/>
      <c r="I46" s="31"/>
      <c r="J46" s="31"/>
      <c r="K46" s="31"/>
      <c r="L46" s="31"/>
      <c r="M46" s="31"/>
      <c r="N46" s="31">
        <v>0</v>
      </c>
      <c r="O46" s="31">
        <f t="shared" si="5"/>
        <v>8</v>
      </c>
    </row>
    <row r="47" spans="1:60" ht="15" customHeight="1" x14ac:dyDescent="0.25">
      <c r="B47" s="37" t="s">
        <v>47</v>
      </c>
      <c r="C47" s="31">
        <v>0</v>
      </c>
      <c r="D47" s="31">
        <v>0</v>
      </c>
      <c r="E47" s="42">
        <v>10</v>
      </c>
      <c r="F47" s="31"/>
      <c r="G47" s="31"/>
      <c r="H47" s="31"/>
      <c r="I47" s="31"/>
      <c r="J47" s="31"/>
      <c r="K47" s="31"/>
      <c r="L47" s="31"/>
      <c r="M47" s="31"/>
      <c r="N47" s="31">
        <v>0</v>
      </c>
      <c r="O47" s="31">
        <f t="shared" si="5"/>
        <v>10</v>
      </c>
    </row>
    <row r="48" spans="1:60" ht="15" customHeight="1" x14ac:dyDescent="0.25">
      <c r="B48" s="36" t="s">
        <v>48</v>
      </c>
      <c r="C48" s="39">
        <f>SUM(C40:C47)</f>
        <v>0</v>
      </c>
      <c r="D48" s="39">
        <f t="shared" ref="D48:N48" si="6">SUM(D40:D47)</f>
        <v>0</v>
      </c>
      <c r="E48" s="39">
        <f t="shared" si="6"/>
        <v>289</v>
      </c>
      <c r="F48" s="39">
        <f t="shared" si="6"/>
        <v>0</v>
      </c>
      <c r="G48" s="39">
        <f t="shared" si="6"/>
        <v>0</v>
      </c>
      <c r="H48" s="39">
        <f t="shared" si="6"/>
        <v>0</v>
      </c>
      <c r="I48" s="39">
        <f t="shared" si="6"/>
        <v>0</v>
      </c>
      <c r="J48" s="39">
        <f t="shared" si="6"/>
        <v>0</v>
      </c>
      <c r="K48" s="39">
        <f t="shared" si="6"/>
        <v>0</v>
      </c>
      <c r="L48" s="39">
        <f t="shared" si="6"/>
        <v>0</v>
      </c>
      <c r="M48" s="39">
        <f t="shared" si="6"/>
        <v>0</v>
      </c>
      <c r="N48" s="39">
        <f t="shared" si="6"/>
        <v>0</v>
      </c>
      <c r="O48" s="39">
        <f>SUM(O40:O47)</f>
        <v>289</v>
      </c>
    </row>
    <row r="49" spans="1:60" s="13" customFormat="1" x14ac:dyDescent="0.25">
      <c r="B49" s="41"/>
    </row>
    <row r="50" spans="1:60" s="13" customFormat="1" x14ac:dyDescent="0.25">
      <c r="B50" s="41"/>
    </row>
    <row r="51" spans="1:60" x14ac:dyDescent="0.25">
      <c r="B51" s="74" t="s">
        <v>87</v>
      </c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</row>
    <row r="52" spans="1:60" s="2" customFormat="1" x14ac:dyDescent="0.25">
      <c r="A52" s="13"/>
      <c r="B52" s="21" t="s">
        <v>0</v>
      </c>
      <c r="C52" s="22">
        <v>45658</v>
      </c>
      <c r="D52" s="22">
        <v>45709</v>
      </c>
      <c r="E52" s="22">
        <v>46286</v>
      </c>
      <c r="F52" s="22">
        <v>45768</v>
      </c>
      <c r="G52" s="22">
        <v>45798</v>
      </c>
      <c r="H52" s="22">
        <v>45829</v>
      </c>
      <c r="I52" s="22">
        <v>45859</v>
      </c>
      <c r="J52" s="22">
        <v>45890</v>
      </c>
      <c r="K52" s="22">
        <v>45921</v>
      </c>
      <c r="L52" s="22">
        <v>45951</v>
      </c>
      <c r="M52" s="22">
        <v>45982</v>
      </c>
      <c r="N52" s="22">
        <v>46012</v>
      </c>
      <c r="O52" s="23" t="s">
        <v>9</v>
      </c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</row>
    <row r="53" spans="1:60" ht="15" customHeight="1" x14ac:dyDescent="0.25">
      <c r="B53" s="37" t="s">
        <v>10</v>
      </c>
      <c r="C53" s="31">
        <v>0</v>
      </c>
      <c r="D53" s="31">
        <v>0</v>
      </c>
      <c r="E53" s="42">
        <v>123</v>
      </c>
      <c r="F53" s="38"/>
      <c r="G53" s="38"/>
      <c r="H53" s="38"/>
      <c r="I53" s="38"/>
      <c r="J53" s="38"/>
      <c r="K53" s="38"/>
      <c r="L53" s="38"/>
      <c r="M53" s="38"/>
      <c r="N53" s="38">
        <v>0</v>
      </c>
      <c r="O53" s="31">
        <f>SUM(C53:N53)</f>
        <v>123</v>
      </c>
    </row>
    <row r="54" spans="1:60" ht="15" customHeight="1" x14ac:dyDescent="0.25">
      <c r="B54" s="36" t="s">
        <v>86</v>
      </c>
      <c r="C54" s="39">
        <f>SUM(C53)</f>
        <v>0</v>
      </c>
      <c r="D54" s="39">
        <f t="shared" ref="D54:N54" si="7">SUM(D53)</f>
        <v>0</v>
      </c>
      <c r="E54" s="39">
        <v>123</v>
      </c>
      <c r="F54" s="39">
        <f t="shared" si="7"/>
        <v>0</v>
      </c>
      <c r="G54" s="39">
        <f t="shared" si="7"/>
        <v>0</v>
      </c>
      <c r="H54" s="39">
        <f t="shared" si="7"/>
        <v>0</v>
      </c>
      <c r="I54" s="39">
        <f t="shared" si="7"/>
        <v>0</v>
      </c>
      <c r="J54" s="39">
        <f t="shared" si="7"/>
        <v>0</v>
      </c>
      <c r="K54" s="39">
        <f t="shared" si="7"/>
        <v>0</v>
      </c>
      <c r="L54" s="39">
        <f t="shared" si="7"/>
        <v>0</v>
      </c>
      <c r="M54" s="39">
        <f t="shared" si="7"/>
        <v>0</v>
      </c>
      <c r="N54" s="39">
        <f t="shared" si="7"/>
        <v>0</v>
      </c>
      <c r="O54" s="39">
        <f t="shared" ref="O54" si="8">SUM(O53)</f>
        <v>123</v>
      </c>
    </row>
    <row r="55" spans="1:60" s="13" customFormat="1" ht="15" customHeight="1" x14ac:dyDescent="0.25">
      <c r="B55" s="41"/>
    </row>
    <row r="56" spans="1:60" s="13" customFormat="1" x14ac:dyDescent="0.25">
      <c r="B56" s="41"/>
    </row>
    <row r="57" spans="1:60" x14ac:dyDescent="0.25">
      <c r="B57" s="74" t="s">
        <v>49</v>
      </c>
      <c r="C57" s="74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</row>
    <row r="58" spans="1:60" s="2" customFormat="1" ht="15" customHeight="1" x14ac:dyDescent="0.25">
      <c r="A58" s="13"/>
      <c r="B58" s="21" t="s">
        <v>0</v>
      </c>
      <c r="C58" s="22">
        <v>45658</v>
      </c>
      <c r="D58" s="22">
        <v>45709</v>
      </c>
      <c r="E58" s="22">
        <v>46286</v>
      </c>
      <c r="F58" s="22">
        <v>45768</v>
      </c>
      <c r="G58" s="22">
        <v>45798</v>
      </c>
      <c r="H58" s="22">
        <v>45829</v>
      </c>
      <c r="I58" s="22">
        <v>45859</v>
      </c>
      <c r="J58" s="22">
        <v>45890</v>
      </c>
      <c r="K58" s="22">
        <v>45921</v>
      </c>
      <c r="L58" s="22">
        <v>45951</v>
      </c>
      <c r="M58" s="22">
        <v>45982</v>
      </c>
      <c r="N58" s="22">
        <v>46012</v>
      </c>
      <c r="O58" s="23" t="s">
        <v>9</v>
      </c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</row>
    <row r="59" spans="1:60" ht="15" customHeight="1" x14ac:dyDescent="0.25">
      <c r="B59" s="37" t="s">
        <v>49</v>
      </c>
      <c r="C59" s="31">
        <v>0</v>
      </c>
      <c r="D59" s="31">
        <v>0</v>
      </c>
      <c r="E59" s="31">
        <v>1</v>
      </c>
      <c r="F59" s="31"/>
      <c r="G59" s="31"/>
      <c r="H59" s="31"/>
      <c r="I59" s="31"/>
      <c r="J59" s="31"/>
      <c r="K59" s="31"/>
      <c r="L59" s="31"/>
      <c r="M59" s="31"/>
      <c r="N59" s="31">
        <v>0</v>
      </c>
      <c r="O59" s="31">
        <f>SUM(C59:N59)</f>
        <v>1</v>
      </c>
    </row>
    <row r="60" spans="1:60" ht="15" customHeight="1" x14ac:dyDescent="0.25">
      <c r="B60" s="36" t="s">
        <v>86</v>
      </c>
      <c r="C60" s="39">
        <f>SUM(C59)</f>
        <v>0</v>
      </c>
      <c r="D60" s="39">
        <f t="shared" ref="D60:N60" si="9">SUM(D59)</f>
        <v>0</v>
      </c>
      <c r="E60" s="39">
        <f t="shared" si="9"/>
        <v>1</v>
      </c>
      <c r="F60" s="39">
        <f t="shared" si="9"/>
        <v>0</v>
      </c>
      <c r="G60" s="39">
        <f t="shared" si="9"/>
        <v>0</v>
      </c>
      <c r="H60" s="39">
        <f t="shared" si="9"/>
        <v>0</v>
      </c>
      <c r="I60" s="39">
        <f t="shared" si="9"/>
        <v>0</v>
      </c>
      <c r="J60" s="39">
        <f t="shared" si="9"/>
        <v>0</v>
      </c>
      <c r="K60" s="39">
        <f t="shared" si="9"/>
        <v>0</v>
      </c>
      <c r="L60" s="39">
        <f t="shared" si="9"/>
        <v>0</v>
      </c>
      <c r="M60" s="39">
        <f t="shared" si="9"/>
        <v>0</v>
      </c>
      <c r="N60" s="39">
        <f t="shared" si="9"/>
        <v>0</v>
      </c>
      <c r="O60" s="39">
        <f>SUM(O59)</f>
        <v>1</v>
      </c>
    </row>
    <row r="61" spans="1:60" s="13" customFormat="1" x14ac:dyDescent="0.25">
      <c r="B61" s="41"/>
    </row>
    <row r="62" spans="1:60" s="13" customFormat="1" x14ac:dyDescent="0.25">
      <c r="B62" s="74" t="s">
        <v>115</v>
      </c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</row>
    <row r="63" spans="1:60" s="13" customFormat="1" x14ac:dyDescent="0.25">
      <c r="B63" s="21" t="s">
        <v>0</v>
      </c>
      <c r="C63" s="22">
        <v>45658</v>
      </c>
      <c r="D63" s="22">
        <v>45709</v>
      </c>
      <c r="E63" s="22">
        <v>46286</v>
      </c>
      <c r="F63" s="22">
        <v>45768</v>
      </c>
      <c r="G63" s="22">
        <v>45798</v>
      </c>
      <c r="H63" s="22">
        <v>45829</v>
      </c>
      <c r="I63" s="22">
        <v>45859</v>
      </c>
      <c r="J63" s="22">
        <v>45890</v>
      </c>
      <c r="K63" s="22">
        <v>45921</v>
      </c>
      <c r="L63" s="22">
        <v>45951</v>
      </c>
      <c r="M63" s="22">
        <v>45982</v>
      </c>
      <c r="N63" s="22">
        <v>46012</v>
      </c>
      <c r="O63" s="23" t="s">
        <v>9</v>
      </c>
    </row>
    <row r="64" spans="1:60" s="13" customFormat="1" x14ac:dyDescent="0.25">
      <c r="B64" s="37" t="s">
        <v>115</v>
      </c>
      <c r="C64" s="31">
        <v>0</v>
      </c>
      <c r="D64" s="31">
        <v>0</v>
      </c>
      <c r="E64" s="31">
        <v>14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f>SUM(C64:N64)</f>
        <v>14</v>
      </c>
    </row>
    <row r="65" spans="2:15" s="13" customFormat="1" x14ac:dyDescent="0.25">
      <c r="B65" s="36" t="s">
        <v>86</v>
      </c>
      <c r="C65" s="39">
        <f>SUM(C64)</f>
        <v>0</v>
      </c>
      <c r="D65" s="39">
        <f t="shared" ref="D65:O65" si="10">SUM(D64)</f>
        <v>0</v>
      </c>
      <c r="E65" s="39">
        <f t="shared" si="10"/>
        <v>14</v>
      </c>
      <c r="F65" s="39">
        <f t="shared" si="10"/>
        <v>0</v>
      </c>
      <c r="G65" s="39">
        <f t="shared" si="10"/>
        <v>0</v>
      </c>
      <c r="H65" s="39">
        <f t="shared" si="10"/>
        <v>0</v>
      </c>
      <c r="I65" s="39">
        <f t="shared" si="10"/>
        <v>0</v>
      </c>
      <c r="J65" s="39">
        <f t="shared" si="10"/>
        <v>0</v>
      </c>
      <c r="K65" s="39">
        <f t="shared" si="10"/>
        <v>0</v>
      </c>
      <c r="L65" s="39">
        <f t="shared" si="10"/>
        <v>0</v>
      </c>
      <c r="M65" s="39">
        <f t="shared" si="10"/>
        <v>0</v>
      </c>
      <c r="N65" s="39">
        <f t="shared" si="10"/>
        <v>0</v>
      </c>
      <c r="O65" s="39">
        <f t="shared" si="10"/>
        <v>14</v>
      </c>
    </row>
    <row r="66" spans="2:15" s="13" customFormat="1" x14ac:dyDescent="0.25">
      <c r="B66" s="41"/>
    </row>
    <row r="67" spans="2:15" s="13" customFormat="1" x14ac:dyDescent="0.25">
      <c r="B67" s="74" t="s">
        <v>116</v>
      </c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</row>
    <row r="68" spans="2:15" s="13" customFormat="1" x14ac:dyDescent="0.25">
      <c r="B68" s="21" t="s">
        <v>0</v>
      </c>
      <c r="C68" s="22">
        <v>45658</v>
      </c>
      <c r="D68" s="22">
        <v>45709</v>
      </c>
      <c r="E68" s="22">
        <v>46286</v>
      </c>
      <c r="F68" s="22">
        <v>45768</v>
      </c>
      <c r="G68" s="22">
        <v>45798</v>
      </c>
      <c r="H68" s="22">
        <v>45829</v>
      </c>
      <c r="I68" s="22">
        <v>45859</v>
      </c>
      <c r="J68" s="22">
        <v>45890</v>
      </c>
      <c r="K68" s="22">
        <v>45921</v>
      </c>
      <c r="L68" s="22">
        <v>45951</v>
      </c>
      <c r="M68" s="22">
        <v>45982</v>
      </c>
      <c r="N68" s="22">
        <v>46012</v>
      </c>
      <c r="O68" s="23" t="s">
        <v>9</v>
      </c>
    </row>
    <row r="69" spans="2:15" s="13" customFormat="1" x14ac:dyDescent="0.25">
      <c r="B69" s="37" t="s">
        <v>49</v>
      </c>
      <c r="C69" s="31">
        <v>0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31">
        <f>SUM(C69:N69)</f>
        <v>0</v>
      </c>
    </row>
    <row r="70" spans="2:15" s="13" customFormat="1" x14ac:dyDescent="0.25">
      <c r="B70" s="37" t="s">
        <v>117</v>
      </c>
      <c r="C70" s="31">
        <v>0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f>SUM(C70:N70)</f>
        <v>0</v>
      </c>
    </row>
    <row r="71" spans="2:15" s="13" customFormat="1" x14ac:dyDescent="0.25">
      <c r="B71" s="36" t="s">
        <v>86</v>
      </c>
      <c r="C71" s="39">
        <f>SUM(C70)</f>
        <v>0</v>
      </c>
      <c r="D71" s="39">
        <f t="shared" ref="D71:O71" si="11">SUM(D70)</f>
        <v>0</v>
      </c>
      <c r="E71" s="39">
        <f t="shared" si="11"/>
        <v>0</v>
      </c>
      <c r="F71" s="39">
        <f t="shared" si="11"/>
        <v>0</v>
      </c>
      <c r="G71" s="39">
        <f t="shared" si="11"/>
        <v>0</v>
      </c>
      <c r="H71" s="39">
        <f t="shared" si="11"/>
        <v>0</v>
      </c>
      <c r="I71" s="39">
        <f t="shared" si="11"/>
        <v>0</v>
      </c>
      <c r="J71" s="39">
        <f t="shared" si="11"/>
        <v>0</v>
      </c>
      <c r="K71" s="39">
        <f t="shared" si="11"/>
        <v>0</v>
      </c>
      <c r="L71" s="39">
        <f t="shared" si="11"/>
        <v>0</v>
      </c>
      <c r="M71" s="39">
        <f t="shared" si="11"/>
        <v>0</v>
      </c>
      <c r="N71" s="39">
        <f t="shared" si="11"/>
        <v>0</v>
      </c>
      <c r="O71" s="39">
        <f t="shared" si="11"/>
        <v>0</v>
      </c>
    </row>
    <row r="72" spans="2:15" s="13" customFormat="1" x14ac:dyDescent="0.25">
      <c r="B72" s="41"/>
    </row>
    <row r="73" spans="2:15" s="13" customFormat="1" x14ac:dyDescent="0.25">
      <c r="B73" s="41"/>
    </row>
    <row r="74" spans="2:15" s="13" customFormat="1" x14ac:dyDescent="0.25">
      <c r="B74" s="41"/>
    </row>
    <row r="75" spans="2:15" s="13" customFormat="1" x14ac:dyDescent="0.25">
      <c r="B75" s="41"/>
    </row>
    <row r="76" spans="2:15" s="13" customFormat="1" x14ac:dyDescent="0.25">
      <c r="B76" s="41"/>
    </row>
    <row r="77" spans="2:15" s="13" customFormat="1" x14ac:dyDescent="0.25">
      <c r="B77" s="41"/>
    </row>
    <row r="78" spans="2:15" s="13" customFormat="1" x14ac:dyDescent="0.25">
      <c r="B78" s="41"/>
    </row>
    <row r="79" spans="2:15" s="13" customFormat="1" x14ac:dyDescent="0.25">
      <c r="B79" s="41"/>
    </row>
    <row r="80" spans="2:15" s="13" customFormat="1" x14ac:dyDescent="0.25">
      <c r="B80" s="41"/>
    </row>
    <row r="81" spans="2:2" s="13" customFormat="1" x14ac:dyDescent="0.25">
      <c r="B81" s="41"/>
    </row>
    <row r="82" spans="2:2" s="13" customFormat="1" x14ac:dyDescent="0.25">
      <c r="B82" s="41"/>
    </row>
    <row r="83" spans="2:2" s="13" customFormat="1" x14ac:dyDescent="0.25">
      <c r="B83" s="41"/>
    </row>
    <row r="84" spans="2:2" s="13" customFormat="1" x14ac:dyDescent="0.25">
      <c r="B84" s="41"/>
    </row>
    <row r="85" spans="2:2" s="13" customFormat="1" x14ac:dyDescent="0.25">
      <c r="B85" s="41"/>
    </row>
    <row r="86" spans="2:2" s="13" customFormat="1" x14ac:dyDescent="0.25">
      <c r="B86" s="41"/>
    </row>
    <row r="87" spans="2:2" s="13" customFormat="1" x14ac:dyDescent="0.25">
      <c r="B87" s="41"/>
    </row>
    <row r="88" spans="2:2" s="13" customFormat="1" x14ac:dyDescent="0.25">
      <c r="B88" s="41"/>
    </row>
    <row r="89" spans="2:2" s="13" customFormat="1" x14ac:dyDescent="0.25">
      <c r="B89" s="41"/>
    </row>
    <row r="90" spans="2:2" s="13" customFormat="1" x14ac:dyDescent="0.25">
      <c r="B90" s="41"/>
    </row>
    <row r="91" spans="2:2" s="13" customFormat="1" x14ac:dyDescent="0.25">
      <c r="B91" s="41"/>
    </row>
    <row r="92" spans="2:2" s="13" customFormat="1" x14ac:dyDescent="0.25">
      <c r="B92" s="41"/>
    </row>
    <row r="93" spans="2:2" s="13" customFormat="1" x14ac:dyDescent="0.25">
      <c r="B93" s="41"/>
    </row>
    <row r="94" spans="2:2" s="13" customFormat="1" x14ac:dyDescent="0.25">
      <c r="B94" s="41"/>
    </row>
    <row r="95" spans="2:2" s="13" customFormat="1" x14ac:dyDescent="0.25">
      <c r="B95" s="41"/>
    </row>
    <row r="96" spans="2:2" s="13" customFormat="1" x14ac:dyDescent="0.25">
      <c r="B96" s="41"/>
    </row>
    <row r="97" spans="2:2" s="13" customFormat="1" x14ac:dyDescent="0.25">
      <c r="B97" s="41"/>
    </row>
    <row r="98" spans="2:2" s="13" customFormat="1" x14ac:dyDescent="0.25">
      <c r="B98" s="41"/>
    </row>
    <row r="99" spans="2:2" s="13" customFormat="1" x14ac:dyDescent="0.25">
      <c r="B99" s="41"/>
    </row>
    <row r="100" spans="2:2" s="13" customFormat="1" x14ac:dyDescent="0.25">
      <c r="B100" s="41"/>
    </row>
    <row r="101" spans="2:2" s="13" customFormat="1" x14ac:dyDescent="0.25">
      <c r="B101" s="41"/>
    </row>
    <row r="102" spans="2:2" s="13" customFormat="1" x14ac:dyDescent="0.25">
      <c r="B102" s="41"/>
    </row>
    <row r="103" spans="2:2" s="13" customFormat="1" x14ac:dyDescent="0.25">
      <c r="B103" s="41"/>
    </row>
    <row r="104" spans="2:2" s="13" customFormat="1" x14ac:dyDescent="0.25">
      <c r="B104" s="41"/>
    </row>
    <row r="105" spans="2:2" s="13" customFormat="1" x14ac:dyDescent="0.25">
      <c r="B105" s="41"/>
    </row>
    <row r="106" spans="2:2" s="13" customFormat="1" x14ac:dyDescent="0.25">
      <c r="B106" s="41"/>
    </row>
    <row r="107" spans="2:2" s="13" customFormat="1" x14ac:dyDescent="0.25">
      <c r="B107" s="41"/>
    </row>
    <row r="108" spans="2:2" s="13" customFormat="1" x14ac:dyDescent="0.25">
      <c r="B108" s="41"/>
    </row>
    <row r="109" spans="2:2" s="13" customFormat="1" x14ac:dyDescent="0.25">
      <c r="B109" s="41"/>
    </row>
    <row r="110" spans="2:2" s="13" customFormat="1" x14ac:dyDescent="0.25">
      <c r="B110" s="41"/>
    </row>
    <row r="111" spans="2:2" s="13" customFormat="1" x14ac:dyDescent="0.25">
      <c r="B111" s="41"/>
    </row>
    <row r="112" spans="2:2" s="13" customFormat="1" x14ac:dyDescent="0.25">
      <c r="B112" s="41"/>
    </row>
    <row r="113" spans="2:2" s="13" customFormat="1" x14ac:dyDescent="0.25">
      <c r="B113" s="41"/>
    </row>
    <row r="114" spans="2:2" s="13" customFormat="1" x14ac:dyDescent="0.25">
      <c r="B114" s="41"/>
    </row>
    <row r="115" spans="2:2" s="13" customFormat="1" x14ac:dyDescent="0.25">
      <c r="B115" s="41"/>
    </row>
    <row r="116" spans="2:2" s="13" customFormat="1" x14ac:dyDescent="0.25">
      <c r="B116" s="41"/>
    </row>
    <row r="117" spans="2:2" s="13" customFormat="1" x14ac:dyDescent="0.25">
      <c r="B117" s="41"/>
    </row>
    <row r="118" spans="2:2" s="13" customFormat="1" x14ac:dyDescent="0.25">
      <c r="B118" s="41"/>
    </row>
    <row r="119" spans="2:2" s="13" customFormat="1" x14ac:dyDescent="0.25">
      <c r="B119" s="41"/>
    </row>
    <row r="120" spans="2:2" s="13" customFormat="1" x14ac:dyDescent="0.25">
      <c r="B120" s="41"/>
    </row>
    <row r="121" spans="2:2" s="13" customFormat="1" x14ac:dyDescent="0.25">
      <c r="B121" s="41"/>
    </row>
    <row r="122" spans="2:2" s="13" customFormat="1" x14ac:dyDescent="0.25">
      <c r="B122" s="41"/>
    </row>
    <row r="123" spans="2:2" s="13" customFormat="1" x14ac:dyDescent="0.25">
      <c r="B123" s="41"/>
    </row>
    <row r="124" spans="2:2" s="13" customFormat="1" x14ac:dyDescent="0.25">
      <c r="B124" s="41"/>
    </row>
    <row r="125" spans="2:2" s="13" customFormat="1" x14ac:dyDescent="0.25">
      <c r="B125" s="41"/>
    </row>
    <row r="126" spans="2:2" s="13" customFormat="1" x14ac:dyDescent="0.25">
      <c r="B126" s="41"/>
    </row>
    <row r="127" spans="2:2" s="13" customFormat="1" x14ac:dyDescent="0.25">
      <c r="B127" s="41"/>
    </row>
    <row r="128" spans="2:2" s="13" customFormat="1" x14ac:dyDescent="0.25">
      <c r="B128" s="41"/>
    </row>
    <row r="129" spans="2:2" s="13" customFormat="1" x14ac:dyDescent="0.25">
      <c r="B129" s="41"/>
    </row>
    <row r="130" spans="2:2" s="13" customFormat="1" x14ac:dyDescent="0.25">
      <c r="B130" s="41"/>
    </row>
    <row r="131" spans="2:2" s="13" customFormat="1" x14ac:dyDescent="0.25">
      <c r="B131" s="41"/>
    </row>
    <row r="132" spans="2:2" s="13" customFormat="1" x14ac:dyDescent="0.25">
      <c r="B132" s="41"/>
    </row>
    <row r="133" spans="2:2" s="13" customFormat="1" x14ac:dyDescent="0.25">
      <c r="B133" s="41"/>
    </row>
    <row r="134" spans="2:2" s="13" customFormat="1" x14ac:dyDescent="0.25">
      <c r="B134" s="41"/>
    </row>
    <row r="135" spans="2:2" s="13" customFormat="1" x14ac:dyDescent="0.25">
      <c r="B135" s="41"/>
    </row>
    <row r="136" spans="2:2" s="13" customFormat="1" x14ac:dyDescent="0.25">
      <c r="B136" s="41"/>
    </row>
    <row r="137" spans="2:2" s="13" customFormat="1" x14ac:dyDescent="0.25">
      <c r="B137" s="41"/>
    </row>
    <row r="138" spans="2:2" s="13" customFormat="1" x14ac:dyDescent="0.25">
      <c r="B138" s="41"/>
    </row>
    <row r="139" spans="2:2" s="13" customFormat="1" x14ac:dyDescent="0.25">
      <c r="B139" s="41"/>
    </row>
    <row r="140" spans="2:2" s="13" customFormat="1" x14ac:dyDescent="0.25">
      <c r="B140" s="41"/>
    </row>
    <row r="141" spans="2:2" s="13" customFormat="1" x14ac:dyDescent="0.25">
      <c r="B141" s="41"/>
    </row>
    <row r="142" spans="2:2" s="13" customFormat="1" x14ac:dyDescent="0.25">
      <c r="B142" s="41"/>
    </row>
    <row r="143" spans="2:2" s="13" customFormat="1" x14ac:dyDescent="0.25">
      <c r="B143" s="41"/>
    </row>
    <row r="144" spans="2:2" s="13" customFormat="1" x14ac:dyDescent="0.25">
      <c r="B144" s="41"/>
    </row>
    <row r="145" spans="2:2" s="13" customFormat="1" x14ac:dyDescent="0.25">
      <c r="B145" s="41"/>
    </row>
    <row r="146" spans="2:2" s="13" customFormat="1" x14ac:dyDescent="0.25">
      <c r="B146" s="41"/>
    </row>
    <row r="147" spans="2:2" s="13" customFormat="1" x14ac:dyDescent="0.25">
      <c r="B147" s="41"/>
    </row>
    <row r="148" spans="2:2" s="13" customFormat="1" x14ac:dyDescent="0.25">
      <c r="B148" s="41"/>
    </row>
    <row r="149" spans="2:2" s="13" customFormat="1" x14ac:dyDescent="0.25">
      <c r="B149" s="41"/>
    </row>
    <row r="150" spans="2:2" s="13" customFormat="1" x14ac:dyDescent="0.25">
      <c r="B150" s="41"/>
    </row>
    <row r="151" spans="2:2" s="13" customFormat="1" x14ac:dyDescent="0.25">
      <c r="B151" s="41"/>
    </row>
    <row r="152" spans="2:2" s="13" customFormat="1" x14ac:dyDescent="0.25">
      <c r="B152" s="41"/>
    </row>
    <row r="153" spans="2:2" s="13" customFormat="1" x14ac:dyDescent="0.25">
      <c r="B153" s="41"/>
    </row>
    <row r="154" spans="2:2" s="13" customFormat="1" x14ac:dyDescent="0.25">
      <c r="B154" s="41"/>
    </row>
    <row r="155" spans="2:2" s="13" customFormat="1" x14ac:dyDescent="0.25">
      <c r="B155" s="41"/>
    </row>
    <row r="156" spans="2:2" s="13" customFormat="1" x14ac:dyDescent="0.25">
      <c r="B156" s="41"/>
    </row>
    <row r="157" spans="2:2" s="13" customFormat="1" x14ac:dyDescent="0.25">
      <c r="B157" s="41"/>
    </row>
    <row r="158" spans="2:2" s="13" customFormat="1" x14ac:dyDescent="0.25">
      <c r="B158" s="41"/>
    </row>
    <row r="159" spans="2:2" s="13" customFormat="1" x14ac:dyDescent="0.25">
      <c r="B159" s="41"/>
    </row>
    <row r="160" spans="2:2" s="13" customFormat="1" x14ac:dyDescent="0.25">
      <c r="B160" s="41"/>
    </row>
    <row r="161" spans="2:2" s="13" customFormat="1" x14ac:dyDescent="0.25">
      <c r="B161" s="41"/>
    </row>
    <row r="162" spans="2:2" s="13" customFormat="1" x14ac:dyDescent="0.25">
      <c r="B162" s="41"/>
    </row>
    <row r="163" spans="2:2" s="13" customFormat="1" x14ac:dyDescent="0.25">
      <c r="B163" s="41"/>
    </row>
    <row r="164" spans="2:2" s="13" customFormat="1" x14ac:dyDescent="0.25">
      <c r="B164" s="41"/>
    </row>
    <row r="165" spans="2:2" s="13" customFormat="1" x14ac:dyDescent="0.25">
      <c r="B165" s="41"/>
    </row>
    <row r="166" spans="2:2" s="13" customFormat="1" x14ac:dyDescent="0.25">
      <c r="B166" s="41"/>
    </row>
    <row r="167" spans="2:2" s="13" customFormat="1" x14ac:dyDescent="0.25">
      <c r="B167" s="41"/>
    </row>
    <row r="168" spans="2:2" s="13" customFormat="1" x14ac:dyDescent="0.25">
      <c r="B168" s="41"/>
    </row>
    <row r="169" spans="2:2" s="13" customFormat="1" x14ac:dyDescent="0.25">
      <c r="B169" s="41"/>
    </row>
    <row r="170" spans="2:2" s="13" customFormat="1" x14ac:dyDescent="0.25">
      <c r="B170" s="41"/>
    </row>
    <row r="171" spans="2:2" s="13" customFormat="1" x14ac:dyDescent="0.25">
      <c r="B171" s="41"/>
    </row>
    <row r="172" spans="2:2" s="13" customFormat="1" x14ac:dyDescent="0.25">
      <c r="B172" s="41"/>
    </row>
    <row r="173" spans="2:2" s="13" customFormat="1" x14ac:dyDescent="0.25">
      <c r="B173" s="41"/>
    </row>
    <row r="174" spans="2:2" s="13" customFormat="1" x14ac:dyDescent="0.25">
      <c r="B174" s="41"/>
    </row>
    <row r="175" spans="2:2" s="13" customFormat="1" x14ac:dyDescent="0.25">
      <c r="B175" s="41"/>
    </row>
    <row r="176" spans="2:2" s="13" customFormat="1" x14ac:dyDescent="0.25">
      <c r="B176" s="41"/>
    </row>
    <row r="177" spans="2:2" s="13" customFormat="1" x14ac:dyDescent="0.25">
      <c r="B177" s="41"/>
    </row>
    <row r="178" spans="2:2" s="13" customFormat="1" x14ac:dyDescent="0.25">
      <c r="B178" s="41"/>
    </row>
    <row r="179" spans="2:2" s="13" customFormat="1" x14ac:dyDescent="0.25">
      <c r="B179" s="41"/>
    </row>
    <row r="180" spans="2:2" s="13" customFormat="1" x14ac:dyDescent="0.25">
      <c r="B180" s="41"/>
    </row>
    <row r="181" spans="2:2" s="13" customFormat="1" x14ac:dyDescent="0.25">
      <c r="B181" s="41"/>
    </row>
    <row r="182" spans="2:2" s="13" customFormat="1" x14ac:dyDescent="0.25">
      <c r="B182" s="41"/>
    </row>
    <row r="183" spans="2:2" s="13" customFormat="1" x14ac:dyDescent="0.25">
      <c r="B183" s="41"/>
    </row>
    <row r="184" spans="2:2" s="13" customFormat="1" x14ac:dyDescent="0.25">
      <c r="B184" s="41"/>
    </row>
    <row r="185" spans="2:2" s="13" customFormat="1" x14ac:dyDescent="0.25">
      <c r="B185" s="41"/>
    </row>
    <row r="186" spans="2:2" s="13" customFormat="1" x14ac:dyDescent="0.25">
      <c r="B186" s="41"/>
    </row>
    <row r="187" spans="2:2" s="13" customFormat="1" x14ac:dyDescent="0.25">
      <c r="B187" s="41"/>
    </row>
    <row r="188" spans="2:2" s="13" customFormat="1" x14ac:dyDescent="0.25">
      <c r="B188" s="41"/>
    </row>
    <row r="189" spans="2:2" s="13" customFormat="1" x14ac:dyDescent="0.25">
      <c r="B189" s="41"/>
    </row>
    <row r="190" spans="2:2" s="13" customFormat="1" x14ac:dyDescent="0.25">
      <c r="B190" s="41"/>
    </row>
    <row r="191" spans="2:2" s="13" customFormat="1" x14ac:dyDescent="0.25">
      <c r="B191" s="41"/>
    </row>
    <row r="192" spans="2:2" s="13" customFormat="1" x14ac:dyDescent="0.25">
      <c r="B192" s="41"/>
    </row>
    <row r="193" spans="2:2" s="13" customFormat="1" x14ac:dyDescent="0.25">
      <c r="B193" s="41"/>
    </row>
    <row r="194" spans="2:2" s="13" customFormat="1" x14ac:dyDescent="0.25">
      <c r="B194" s="41"/>
    </row>
    <row r="195" spans="2:2" s="13" customFormat="1" x14ac:dyDescent="0.25">
      <c r="B195" s="41"/>
    </row>
    <row r="196" spans="2:2" s="13" customFormat="1" x14ac:dyDescent="0.25">
      <c r="B196" s="41"/>
    </row>
    <row r="197" spans="2:2" s="13" customFormat="1" x14ac:dyDescent="0.25">
      <c r="B197" s="41"/>
    </row>
    <row r="198" spans="2:2" s="13" customFormat="1" x14ac:dyDescent="0.25">
      <c r="B198" s="41"/>
    </row>
    <row r="199" spans="2:2" s="13" customFormat="1" x14ac:dyDescent="0.25">
      <c r="B199" s="41"/>
    </row>
    <row r="200" spans="2:2" s="13" customFormat="1" x14ac:dyDescent="0.25">
      <c r="B200" s="41"/>
    </row>
    <row r="201" spans="2:2" s="13" customFormat="1" x14ac:dyDescent="0.25">
      <c r="B201" s="41"/>
    </row>
    <row r="202" spans="2:2" s="13" customFormat="1" x14ac:dyDescent="0.25">
      <c r="B202" s="41"/>
    </row>
    <row r="203" spans="2:2" s="13" customFormat="1" x14ac:dyDescent="0.25">
      <c r="B203" s="41"/>
    </row>
    <row r="204" spans="2:2" s="13" customFormat="1" x14ac:dyDescent="0.25">
      <c r="B204" s="41"/>
    </row>
    <row r="205" spans="2:2" s="13" customFormat="1" x14ac:dyDescent="0.25">
      <c r="B205" s="41"/>
    </row>
    <row r="206" spans="2:2" s="13" customFormat="1" x14ac:dyDescent="0.25">
      <c r="B206" s="41"/>
    </row>
    <row r="207" spans="2:2" s="13" customFormat="1" x14ac:dyDescent="0.25">
      <c r="B207" s="41"/>
    </row>
    <row r="208" spans="2:2" s="13" customFormat="1" x14ac:dyDescent="0.25">
      <c r="B208" s="41"/>
    </row>
    <row r="209" spans="2:2" s="13" customFormat="1" x14ac:dyDescent="0.25">
      <c r="B209" s="41"/>
    </row>
    <row r="210" spans="2:2" s="13" customFormat="1" x14ac:dyDescent="0.25">
      <c r="B210" s="41"/>
    </row>
    <row r="211" spans="2:2" s="13" customFormat="1" x14ac:dyDescent="0.25">
      <c r="B211" s="41"/>
    </row>
    <row r="212" spans="2:2" s="13" customFormat="1" x14ac:dyDescent="0.25">
      <c r="B212" s="41"/>
    </row>
    <row r="213" spans="2:2" s="13" customFormat="1" x14ac:dyDescent="0.25">
      <c r="B213" s="41"/>
    </row>
    <row r="214" spans="2:2" s="13" customFormat="1" x14ac:dyDescent="0.25">
      <c r="B214" s="41"/>
    </row>
    <row r="215" spans="2:2" s="13" customFormat="1" x14ac:dyDescent="0.25">
      <c r="B215" s="41"/>
    </row>
    <row r="216" spans="2:2" s="13" customFormat="1" x14ac:dyDescent="0.25">
      <c r="B216" s="41"/>
    </row>
    <row r="217" spans="2:2" s="13" customFormat="1" x14ac:dyDescent="0.25">
      <c r="B217" s="41"/>
    </row>
    <row r="218" spans="2:2" s="13" customFormat="1" x14ac:dyDescent="0.25">
      <c r="B218" s="41"/>
    </row>
    <row r="219" spans="2:2" s="13" customFormat="1" x14ac:dyDescent="0.25">
      <c r="B219" s="41"/>
    </row>
    <row r="220" spans="2:2" s="13" customFormat="1" x14ac:dyDescent="0.25">
      <c r="B220" s="41"/>
    </row>
    <row r="221" spans="2:2" s="13" customFormat="1" x14ac:dyDescent="0.25">
      <c r="B221" s="41"/>
    </row>
    <row r="222" spans="2:2" s="13" customFormat="1" x14ac:dyDescent="0.25">
      <c r="B222" s="41"/>
    </row>
    <row r="223" spans="2:2" s="13" customFormat="1" x14ac:dyDescent="0.25">
      <c r="B223" s="41"/>
    </row>
    <row r="224" spans="2:2" s="13" customFormat="1" x14ac:dyDescent="0.25">
      <c r="B224" s="41"/>
    </row>
    <row r="225" spans="2:2" s="13" customFormat="1" x14ac:dyDescent="0.25">
      <c r="B225" s="41"/>
    </row>
    <row r="226" spans="2:2" s="13" customFormat="1" x14ac:dyDescent="0.25">
      <c r="B226" s="41"/>
    </row>
    <row r="227" spans="2:2" s="13" customFormat="1" x14ac:dyDescent="0.25">
      <c r="B227" s="41"/>
    </row>
    <row r="228" spans="2:2" s="13" customFormat="1" x14ac:dyDescent="0.25">
      <c r="B228" s="41"/>
    </row>
    <row r="229" spans="2:2" s="13" customFormat="1" x14ac:dyDescent="0.25">
      <c r="B229" s="41"/>
    </row>
    <row r="230" spans="2:2" s="13" customFormat="1" x14ac:dyDescent="0.25">
      <c r="B230" s="41"/>
    </row>
    <row r="231" spans="2:2" s="13" customFormat="1" x14ac:dyDescent="0.25">
      <c r="B231" s="41"/>
    </row>
    <row r="232" spans="2:2" s="13" customFormat="1" x14ac:dyDescent="0.25">
      <c r="B232" s="41"/>
    </row>
    <row r="233" spans="2:2" s="13" customFormat="1" x14ac:dyDescent="0.25">
      <c r="B233" s="41"/>
    </row>
    <row r="234" spans="2:2" s="13" customFormat="1" x14ac:dyDescent="0.25">
      <c r="B234" s="41"/>
    </row>
    <row r="235" spans="2:2" s="13" customFormat="1" x14ac:dyDescent="0.25">
      <c r="B235" s="41"/>
    </row>
    <row r="236" spans="2:2" s="13" customFormat="1" x14ac:dyDescent="0.25">
      <c r="B236" s="41"/>
    </row>
    <row r="237" spans="2:2" s="13" customFormat="1" x14ac:dyDescent="0.25">
      <c r="B237" s="41"/>
    </row>
    <row r="238" spans="2:2" s="13" customFormat="1" x14ac:dyDescent="0.25">
      <c r="B238" s="41"/>
    </row>
    <row r="239" spans="2:2" s="13" customFormat="1" x14ac:dyDescent="0.25">
      <c r="B239" s="41"/>
    </row>
    <row r="240" spans="2:2" s="13" customFormat="1" x14ac:dyDescent="0.25">
      <c r="B240" s="41"/>
    </row>
    <row r="241" spans="2:2" s="13" customFormat="1" x14ac:dyDescent="0.25">
      <c r="B241" s="41"/>
    </row>
    <row r="242" spans="2:2" s="13" customFormat="1" x14ac:dyDescent="0.25">
      <c r="B242" s="41"/>
    </row>
    <row r="243" spans="2:2" s="13" customFormat="1" x14ac:dyDescent="0.25">
      <c r="B243" s="41"/>
    </row>
    <row r="244" spans="2:2" s="13" customFormat="1" x14ac:dyDescent="0.25">
      <c r="B244" s="41"/>
    </row>
    <row r="245" spans="2:2" s="13" customFormat="1" x14ac:dyDescent="0.25">
      <c r="B245" s="41"/>
    </row>
    <row r="246" spans="2:2" s="13" customFormat="1" x14ac:dyDescent="0.25">
      <c r="B246" s="41"/>
    </row>
    <row r="247" spans="2:2" s="13" customFormat="1" x14ac:dyDescent="0.25">
      <c r="B247" s="41"/>
    </row>
    <row r="248" spans="2:2" s="13" customFormat="1" x14ac:dyDescent="0.25">
      <c r="B248" s="41"/>
    </row>
    <row r="249" spans="2:2" s="13" customFormat="1" x14ac:dyDescent="0.25">
      <c r="B249" s="41"/>
    </row>
    <row r="250" spans="2:2" s="13" customFormat="1" x14ac:dyDescent="0.25">
      <c r="B250" s="41"/>
    </row>
    <row r="251" spans="2:2" s="13" customFormat="1" x14ac:dyDescent="0.25">
      <c r="B251" s="41"/>
    </row>
    <row r="252" spans="2:2" s="13" customFormat="1" x14ac:dyDescent="0.25">
      <c r="B252" s="41"/>
    </row>
    <row r="253" spans="2:2" s="13" customFormat="1" x14ac:dyDescent="0.25">
      <c r="B253" s="41"/>
    </row>
    <row r="254" spans="2:2" s="13" customFormat="1" x14ac:dyDescent="0.25">
      <c r="B254" s="41"/>
    </row>
    <row r="255" spans="2:2" s="13" customFormat="1" x14ac:dyDescent="0.25">
      <c r="B255" s="41"/>
    </row>
    <row r="256" spans="2:2" s="13" customFormat="1" x14ac:dyDescent="0.25">
      <c r="B256" s="41"/>
    </row>
    <row r="257" spans="2:2" s="13" customFormat="1" x14ac:dyDescent="0.25">
      <c r="B257" s="41"/>
    </row>
    <row r="258" spans="2:2" s="13" customFormat="1" x14ac:dyDescent="0.25">
      <c r="B258" s="41"/>
    </row>
    <row r="259" spans="2:2" s="13" customFormat="1" x14ac:dyDescent="0.25">
      <c r="B259" s="41"/>
    </row>
    <row r="260" spans="2:2" s="13" customFormat="1" x14ac:dyDescent="0.25">
      <c r="B260" s="41"/>
    </row>
    <row r="261" spans="2:2" s="13" customFormat="1" x14ac:dyDescent="0.25">
      <c r="B261" s="41"/>
    </row>
    <row r="262" spans="2:2" s="13" customFormat="1" x14ac:dyDescent="0.25">
      <c r="B262" s="41"/>
    </row>
    <row r="263" spans="2:2" s="13" customFormat="1" x14ac:dyDescent="0.25">
      <c r="B263" s="41"/>
    </row>
    <row r="264" spans="2:2" s="13" customFormat="1" x14ac:dyDescent="0.25">
      <c r="B264" s="41"/>
    </row>
    <row r="265" spans="2:2" s="13" customFormat="1" x14ac:dyDescent="0.25">
      <c r="B265" s="41"/>
    </row>
    <row r="266" spans="2:2" s="13" customFormat="1" x14ac:dyDescent="0.25">
      <c r="B266" s="41"/>
    </row>
    <row r="267" spans="2:2" s="13" customFormat="1" x14ac:dyDescent="0.25">
      <c r="B267" s="41"/>
    </row>
    <row r="268" spans="2:2" s="13" customFormat="1" x14ac:dyDescent="0.25">
      <c r="B268" s="41"/>
    </row>
    <row r="269" spans="2:2" s="13" customFormat="1" x14ac:dyDescent="0.25">
      <c r="B269" s="41"/>
    </row>
    <row r="270" spans="2:2" s="13" customFormat="1" x14ac:dyDescent="0.25">
      <c r="B270" s="41"/>
    </row>
    <row r="271" spans="2:2" s="13" customFormat="1" x14ac:dyDescent="0.25">
      <c r="B271" s="41"/>
    </row>
    <row r="272" spans="2:2" s="13" customFormat="1" x14ac:dyDescent="0.25">
      <c r="B272" s="41"/>
    </row>
  </sheetData>
  <mergeCells count="9">
    <mergeCell ref="B62:O62"/>
    <mergeCell ref="B67:O67"/>
    <mergeCell ref="B2:O2"/>
    <mergeCell ref="B57:O57"/>
    <mergeCell ref="Z4:AM4"/>
    <mergeCell ref="Z13:AM13"/>
    <mergeCell ref="B51:O51"/>
    <mergeCell ref="B4:O4"/>
    <mergeCell ref="B38:O3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CU187"/>
  <sheetViews>
    <sheetView workbookViewId="0">
      <selection activeCell="E22" sqref="E22:E32"/>
    </sheetView>
  </sheetViews>
  <sheetFormatPr baseColWidth="10" defaultRowHeight="15" x14ac:dyDescent="0.25"/>
  <cols>
    <col min="1" max="1" width="9.5703125" style="13" customWidth="1"/>
    <col min="2" max="2" width="37.7109375" style="2" customWidth="1"/>
    <col min="3" max="4" width="9.28515625" style="2" hidden="1" customWidth="1"/>
    <col min="5" max="5" width="9.28515625" style="2" customWidth="1"/>
    <col min="6" max="14" width="9.28515625" style="2" hidden="1" customWidth="1"/>
    <col min="15" max="15" width="9.28515625" style="2" customWidth="1"/>
    <col min="16" max="16" width="9.28515625" style="13" customWidth="1"/>
    <col min="17" max="23" width="11.42578125" style="13"/>
    <col min="24" max="25" width="9.28515625" style="13" customWidth="1"/>
    <col min="26" max="26" width="11.42578125" style="13"/>
    <col min="27" max="28" width="0" style="13" hidden="1" customWidth="1"/>
    <col min="29" max="29" width="11.42578125" style="13"/>
    <col min="30" max="38" width="0" style="13" hidden="1" customWidth="1"/>
    <col min="39" max="99" width="11.42578125" style="13"/>
    <col min="100" max="16384" width="11.42578125" style="2"/>
  </cols>
  <sheetData>
    <row r="1" spans="2:39" s="13" customFormat="1" ht="15.75" thickBot="1" x14ac:dyDescent="0.3"/>
    <row r="2" spans="2:39" ht="15.75" thickBot="1" x14ac:dyDescent="0.3">
      <c r="B2" s="71" t="s">
        <v>149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3"/>
    </row>
    <row r="3" spans="2:39" s="13" customFormat="1" x14ac:dyDescent="0.25">
      <c r="Z3" s="69" t="s">
        <v>107</v>
      </c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</row>
    <row r="4" spans="2:39" x14ac:dyDescent="0.25">
      <c r="B4" s="74" t="s">
        <v>105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Z4" s="21" t="s">
        <v>0</v>
      </c>
      <c r="AA4" s="22">
        <v>45658</v>
      </c>
      <c r="AB4" s="22">
        <v>45709</v>
      </c>
      <c r="AC4" s="22">
        <v>46278</v>
      </c>
      <c r="AD4" s="22">
        <v>45768</v>
      </c>
      <c r="AE4" s="22">
        <v>45798</v>
      </c>
      <c r="AF4" s="22">
        <v>45829</v>
      </c>
      <c r="AG4" s="22">
        <v>45859</v>
      </c>
      <c r="AH4" s="22">
        <v>45890</v>
      </c>
      <c r="AI4" s="22">
        <v>45921</v>
      </c>
      <c r="AJ4" s="22">
        <v>45951</v>
      </c>
      <c r="AK4" s="22">
        <v>45982</v>
      </c>
      <c r="AL4" s="22">
        <v>46012</v>
      </c>
      <c r="AM4" s="23" t="s">
        <v>9</v>
      </c>
    </row>
    <row r="5" spans="2:39" x14ac:dyDescent="0.25">
      <c r="B5" s="21" t="s">
        <v>0</v>
      </c>
      <c r="C5" s="22">
        <v>45658</v>
      </c>
      <c r="D5" s="22">
        <v>45709</v>
      </c>
      <c r="E5" s="22">
        <v>46278</v>
      </c>
      <c r="F5" s="22">
        <v>45768</v>
      </c>
      <c r="G5" s="22">
        <v>45798</v>
      </c>
      <c r="H5" s="22">
        <v>45829</v>
      </c>
      <c r="I5" s="22">
        <v>45859</v>
      </c>
      <c r="J5" s="22">
        <v>45890</v>
      </c>
      <c r="K5" s="22">
        <v>45921</v>
      </c>
      <c r="L5" s="22">
        <v>45951</v>
      </c>
      <c r="M5" s="22">
        <v>45982</v>
      </c>
      <c r="N5" s="22">
        <v>46012</v>
      </c>
      <c r="O5" s="23" t="s">
        <v>9</v>
      </c>
      <c r="Z5" s="36" t="s">
        <v>39</v>
      </c>
      <c r="AA5" s="31">
        <f>C14</f>
        <v>0</v>
      </c>
      <c r="AB5" s="31">
        <f t="shared" ref="AB5:AL5" si="0">D14</f>
        <v>0</v>
      </c>
      <c r="AC5" s="31">
        <f t="shared" si="0"/>
        <v>188</v>
      </c>
      <c r="AD5" s="31">
        <f t="shared" si="0"/>
        <v>0</v>
      </c>
      <c r="AE5" s="31">
        <f t="shared" si="0"/>
        <v>0</v>
      </c>
      <c r="AF5" s="31">
        <f t="shared" si="0"/>
        <v>0</v>
      </c>
      <c r="AG5" s="31">
        <f t="shared" si="0"/>
        <v>0</v>
      </c>
      <c r="AH5" s="31">
        <f t="shared" si="0"/>
        <v>0</v>
      </c>
      <c r="AI5" s="31">
        <f t="shared" si="0"/>
        <v>0</v>
      </c>
      <c r="AJ5" s="31">
        <f t="shared" si="0"/>
        <v>0</v>
      </c>
      <c r="AK5" s="31">
        <f t="shared" si="0"/>
        <v>0</v>
      </c>
      <c r="AL5" s="31">
        <f t="shared" si="0"/>
        <v>0</v>
      </c>
      <c r="AM5" s="39">
        <f>SUM(AA5:AL5)</f>
        <v>188</v>
      </c>
    </row>
    <row r="6" spans="2:39" ht="15" customHeight="1" x14ac:dyDescent="0.25">
      <c r="B6" s="30" t="s">
        <v>64</v>
      </c>
      <c r="C6" s="32">
        <v>0</v>
      </c>
      <c r="D6" s="32">
        <v>0</v>
      </c>
      <c r="E6" s="61">
        <v>9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32">
        <v>0</v>
      </c>
      <c r="N6" s="32">
        <v>0</v>
      </c>
      <c r="O6" s="27">
        <f>SUM(C6:N6)</f>
        <v>9</v>
      </c>
      <c r="Z6" s="36" t="s">
        <v>1</v>
      </c>
      <c r="AA6" s="31">
        <f t="shared" ref="AA6:AL6" si="1">C33</f>
        <v>0</v>
      </c>
      <c r="AB6" s="31">
        <f t="shared" si="1"/>
        <v>0</v>
      </c>
      <c r="AC6" s="31">
        <f t="shared" si="1"/>
        <v>188</v>
      </c>
      <c r="AD6" s="31">
        <f t="shared" si="1"/>
        <v>0</v>
      </c>
      <c r="AE6" s="31">
        <f t="shared" si="1"/>
        <v>0</v>
      </c>
      <c r="AF6" s="31">
        <f t="shared" si="1"/>
        <v>0</v>
      </c>
      <c r="AG6" s="31">
        <f t="shared" si="1"/>
        <v>0</v>
      </c>
      <c r="AH6" s="31">
        <f t="shared" si="1"/>
        <v>0</v>
      </c>
      <c r="AI6" s="31">
        <f t="shared" si="1"/>
        <v>0</v>
      </c>
      <c r="AJ6" s="31">
        <f t="shared" si="1"/>
        <v>0</v>
      </c>
      <c r="AK6" s="31">
        <f t="shared" si="1"/>
        <v>0</v>
      </c>
      <c r="AL6" s="31">
        <f t="shared" si="1"/>
        <v>0</v>
      </c>
      <c r="AM6" s="39">
        <f>SUM(AA6:AL6)</f>
        <v>188</v>
      </c>
    </row>
    <row r="7" spans="2:39" ht="15" customHeight="1" x14ac:dyDescent="0.25">
      <c r="B7" s="30" t="s">
        <v>65</v>
      </c>
      <c r="C7" s="32">
        <v>0</v>
      </c>
      <c r="D7" s="32">
        <v>0</v>
      </c>
      <c r="E7" s="61">
        <v>4</v>
      </c>
      <c r="F7" s="32">
        <v>0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2">
        <v>0</v>
      </c>
      <c r="N7" s="32">
        <v>0</v>
      </c>
      <c r="O7" s="27">
        <f t="shared" ref="O7:O12" si="2">SUM(C7:N7)</f>
        <v>4</v>
      </c>
    </row>
    <row r="8" spans="2:39" ht="15" customHeight="1" x14ac:dyDescent="0.25">
      <c r="B8" s="30" t="s">
        <v>66</v>
      </c>
      <c r="C8" s="32">
        <v>0</v>
      </c>
      <c r="D8" s="32">
        <v>0</v>
      </c>
      <c r="E8" s="61">
        <v>16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32">
        <v>0</v>
      </c>
      <c r="O8" s="27">
        <v>5</v>
      </c>
    </row>
    <row r="9" spans="2:39" ht="15" customHeight="1" x14ac:dyDescent="0.25">
      <c r="B9" s="30" t="s">
        <v>67</v>
      </c>
      <c r="C9" s="32">
        <v>0</v>
      </c>
      <c r="D9" s="32">
        <v>0</v>
      </c>
      <c r="E9" s="61">
        <v>25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27">
        <v>2</v>
      </c>
      <c r="Z9" s="74" t="s">
        <v>90</v>
      </c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</row>
    <row r="10" spans="2:39" ht="15" customHeight="1" x14ac:dyDescent="0.25">
      <c r="B10" s="30" t="s">
        <v>68</v>
      </c>
      <c r="C10" s="32">
        <v>0</v>
      </c>
      <c r="D10" s="32">
        <v>0</v>
      </c>
      <c r="E10" s="61">
        <v>63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27">
        <f t="shared" si="2"/>
        <v>63</v>
      </c>
      <c r="Z10" s="21" t="s">
        <v>0</v>
      </c>
      <c r="AA10" s="22">
        <v>45658</v>
      </c>
      <c r="AB10" s="22">
        <v>45709</v>
      </c>
      <c r="AC10" s="22">
        <v>46278</v>
      </c>
      <c r="AD10" s="22">
        <v>45768</v>
      </c>
      <c r="AE10" s="22">
        <v>45798</v>
      </c>
      <c r="AF10" s="22">
        <v>45829</v>
      </c>
      <c r="AG10" s="22">
        <v>45859</v>
      </c>
      <c r="AH10" s="22">
        <v>45890</v>
      </c>
      <c r="AI10" s="22">
        <v>45921</v>
      </c>
      <c r="AJ10" s="22">
        <v>45951</v>
      </c>
      <c r="AK10" s="22">
        <v>45982</v>
      </c>
      <c r="AL10" s="22">
        <v>46012</v>
      </c>
      <c r="AM10" s="23" t="s">
        <v>9</v>
      </c>
    </row>
    <row r="11" spans="2:39" ht="15" customHeight="1" x14ac:dyDescent="0.25">
      <c r="B11" s="30" t="s">
        <v>69</v>
      </c>
      <c r="C11" s="32">
        <v>0</v>
      </c>
      <c r="D11" s="32">
        <v>0</v>
      </c>
      <c r="E11" s="61">
        <v>50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27">
        <f t="shared" si="2"/>
        <v>50</v>
      </c>
      <c r="Z11" s="36" t="s">
        <v>91</v>
      </c>
      <c r="AA11" s="31">
        <f>C12</f>
        <v>0</v>
      </c>
      <c r="AB11" s="31">
        <f t="shared" ref="AB11:AL12" si="3">D12</f>
        <v>0</v>
      </c>
      <c r="AC11" s="31">
        <f t="shared" si="3"/>
        <v>14</v>
      </c>
      <c r="AD11" s="31">
        <f t="shared" si="3"/>
        <v>0</v>
      </c>
      <c r="AE11" s="31">
        <f t="shared" si="3"/>
        <v>0</v>
      </c>
      <c r="AF11" s="31">
        <f t="shared" si="3"/>
        <v>0</v>
      </c>
      <c r="AG11" s="31">
        <f t="shared" si="3"/>
        <v>0</v>
      </c>
      <c r="AH11" s="31">
        <f t="shared" si="3"/>
        <v>0</v>
      </c>
      <c r="AI11" s="31">
        <f t="shared" si="3"/>
        <v>0</v>
      </c>
      <c r="AJ11" s="31">
        <f t="shared" si="3"/>
        <v>0</v>
      </c>
      <c r="AK11" s="31">
        <f t="shared" si="3"/>
        <v>0</v>
      </c>
      <c r="AL11" s="31">
        <f t="shared" si="3"/>
        <v>0</v>
      </c>
      <c r="AM11" s="39">
        <f>SUM(AA11:AL11)</f>
        <v>14</v>
      </c>
    </row>
    <row r="12" spans="2:39" ht="15" customHeight="1" x14ac:dyDescent="0.25">
      <c r="B12" s="30" t="s">
        <v>70</v>
      </c>
      <c r="C12" s="32">
        <v>0</v>
      </c>
      <c r="D12" s="32">
        <v>0</v>
      </c>
      <c r="E12" s="61">
        <v>14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27">
        <f t="shared" si="2"/>
        <v>14</v>
      </c>
      <c r="Z12" s="36" t="s">
        <v>92</v>
      </c>
      <c r="AA12" s="31">
        <f>C13</f>
        <v>0</v>
      </c>
      <c r="AB12" s="31">
        <f t="shared" si="3"/>
        <v>0</v>
      </c>
      <c r="AC12" s="31">
        <f t="shared" si="3"/>
        <v>7</v>
      </c>
      <c r="AD12" s="31">
        <f t="shared" si="3"/>
        <v>0</v>
      </c>
      <c r="AE12" s="31">
        <f t="shared" si="3"/>
        <v>0</v>
      </c>
      <c r="AF12" s="31">
        <f t="shared" si="3"/>
        <v>0</v>
      </c>
      <c r="AG12" s="31">
        <f t="shared" si="3"/>
        <v>0</v>
      </c>
      <c r="AH12" s="31">
        <f t="shared" si="3"/>
        <v>0</v>
      </c>
      <c r="AI12" s="31">
        <f t="shared" si="3"/>
        <v>0</v>
      </c>
      <c r="AJ12" s="31">
        <f t="shared" si="3"/>
        <v>0</v>
      </c>
      <c r="AK12" s="31">
        <f t="shared" si="3"/>
        <v>0</v>
      </c>
      <c r="AL12" s="31">
        <f t="shared" si="3"/>
        <v>0</v>
      </c>
      <c r="AM12" s="39">
        <f>SUM(AA12:AL12)</f>
        <v>7</v>
      </c>
    </row>
    <row r="13" spans="2:39" ht="15" customHeight="1" x14ac:dyDescent="0.25">
      <c r="B13" s="30" t="s">
        <v>71</v>
      </c>
      <c r="C13" s="32">
        <v>0</v>
      </c>
      <c r="D13" s="32">
        <v>0</v>
      </c>
      <c r="E13" s="61">
        <v>7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27">
        <f>SUM(C13:N13)</f>
        <v>7</v>
      </c>
    </row>
    <row r="14" spans="2:39" x14ac:dyDescent="0.25">
      <c r="B14" s="19" t="s">
        <v>9</v>
      </c>
      <c r="C14" s="15">
        <f>SUM(C6:C13)</f>
        <v>0</v>
      </c>
      <c r="D14" s="15">
        <f t="shared" ref="D14:N14" si="4">SUM(D6:D13)</f>
        <v>0</v>
      </c>
      <c r="E14" s="15">
        <f>SUM(E6:E13)</f>
        <v>188</v>
      </c>
      <c r="F14" s="15">
        <f t="shared" si="4"/>
        <v>0</v>
      </c>
      <c r="G14" s="15">
        <f t="shared" si="4"/>
        <v>0</v>
      </c>
      <c r="H14" s="15">
        <f t="shared" si="4"/>
        <v>0</v>
      </c>
      <c r="I14" s="15">
        <f t="shared" si="4"/>
        <v>0</v>
      </c>
      <c r="J14" s="15">
        <f t="shared" si="4"/>
        <v>0</v>
      </c>
      <c r="K14" s="15">
        <f t="shared" si="4"/>
        <v>0</v>
      </c>
      <c r="L14" s="15">
        <f t="shared" si="4"/>
        <v>0</v>
      </c>
      <c r="M14" s="15">
        <f t="shared" si="4"/>
        <v>0</v>
      </c>
      <c r="N14" s="15">
        <f t="shared" si="4"/>
        <v>0</v>
      </c>
      <c r="O14" s="15">
        <v>0</v>
      </c>
    </row>
    <row r="15" spans="2:39" s="13" customFormat="1" x14ac:dyDescent="0.25"/>
    <row r="16" spans="2:39" s="13" customFormat="1" ht="15" customHeight="1" x14ac:dyDescent="0.25"/>
    <row r="17" spans="1:99" x14ac:dyDescent="0.25">
      <c r="B17" s="35" t="s">
        <v>49</v>
      </c>
      <c r="C17" s="31">
        <v>0</v>
      </c>
      <c r="D17" s="32">
        <v>0</v>
      </c>
      <c r="E17" s="32">
        <v>0</v>
      </c>
      <c r="F17" s="32"/>
      <c r="G17" s="32"/>
      <c r="H17" s="32"/>
      <c r="I17" s="32"/>
      <c r="J17" s="32"/>
      <c r="K17" s="32"/>
      <c r="L17" s="32"/>
      <c r="M17" s="32"/>
      <c r="N17" s="32">
        <v>0</v>
      </c>
      <c r="O17" s="27">
        <f>SUM(C17:N17)</f>
        <v>0</v>
      </c>
    </row>
    <row r="18" spans="1:99" s="13" customFormat="1" x14ac:dyDescent="0.25">
      <c r="B18" s="35" t="s">
        <v>99</v>
      </c>
      <c r="C18" s="31">
        <v>0</v>
      </c>
      <c r="D18" s="32">
        <v>0</v>
      </c>
      <c r="E18" s="32">
        <v>0</v>
      </c>
      <c r="F18" s="32"/>
      <c r="G18" s="32"/>
      <c r="H18" s="32"/>
      <c r="I18" s="32"/>
      <c r="J18" s="32"/>
      <c r="K18" s="32"/>
      <c r="L18" s="32"/>
      <c r="M18" s="32"/>
      <c r="N18" s="32">
        <v>0</v>
      </c>
      <c r="O18" s="27">
        <f>SUM(C18:N18)</f>
        <v>0</v>
      </c>
    </row>
    <row r="19" spans="1:99" s="13" customFormat="1" x14ac:dyDescent="0.25"/>
    <row r="20" spans="1:99" x14ac:dyDescent="0.25">
      <c r="B20" s="74" t="s">
        <v>106</v>
      </c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</row>
    <row r="21" spans="1:99" x14ac:dyDescent="0.25">
      <c r="B21" s="21" t="s">
        <v>0</v>
      </c>
      <c r="C21" s="22">
        <v>45658</v>
      </c>
      <c r="D21" s="22">
        <v>45709</v>
      </c>
      <c r="E21" s="22">
        <v>46278</v>
      </c>
      <c r="F21" s="22">
        <v>45768</v>
      </c>
      <c r="G21" s="22">
        <v>45798</v>
      </c>
      <c r="H21" s="22">
        <v>45829</v>
      </c>
      <c r="I21" s="22">
        <v>45859</v>
      </c>
      <c r="J21" s="22">
        <v>45890</v>
      </c>
      <c r="K21" s="22">
        <v>45921</v>
      </c>
      <c r="L21" s="22">
        <v>45951</v>
      </c>
      <c r="M21" s="22">
        <v>45982</v>
      </c>
      <c r="N21" s="22">
        <v>46012</v>
      </c>
      <c r="O21" s="23" t="s">
        <v>9</v>
      </c>
    </row>
    <row r="22" spans="1:99" ht="15" customHeight="1" x14ac:dyDescent="0.25">
      <c r="B22" s="48" t="s">
        <v>142</v>
      </c>
      <c r="C22" s="32">
        <v>0</v>
      </c>
      <c r="D22" s="32">
        <v>0</v>
      </c>
      <c r="E22" s="49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50">
        <f>SUM(C22:N22)</f>
        <v>0</v>
      </c>
    </row>
    <row r="23" spans="1:99" x14ac:dyDescent="0.25">
      <c r="B23" s="47" t="s">
        <v>75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27">
        <f t="shared" ref="O23:O29" si="5">SUM(C23:N23)</f>
        <v>0</v>
      </c>
    </row>
    <row r="24" spans="1:99" x14ac:dyDescent="0.25">
      <c r="B24" s="48" t="s">
        <v>119</v>
      </c>
      <c r="C24" s="32">
        <v>0</v>
      </c>
      <c r="D24" s="32">
        <v>0</v>
      </c>
      <c r="E24" s="49">
        <v>0</v>
      </c>
      <c r="F24" s="49">
        <v>0</v>
      </c>
      <c r="G24" s="49">
        <v>0</v>
      </c>
      <c r="H24" s="49">
        <v>0</v>
      </c>
      <c r="I24" s="49">
        <v>0</v>
      </c>
      <c r="J24" s="49">
        <v>0</v>
      </c>
      <c r="K24" s="49">
        <v>0</v>
      </c>
      <c r="L24" s="49">
        <v>0</v>
      </c>
      <c r="M24" s="49">
        <v>0</v>
      </c>
      <c r="N24" s="49">
        <v>0</v>
      </c>
      <c r="O24" s="50">
        <f t="shared" si="5"/>
        <v>0</v>
      </c>
    </row>
    <row r="25" spans="1:99" x14ac:dyDescent="0.25">
      <c r="B25" s="47" t="s">
        <v>76</v>
      </c>
      <c r="C25" s="49">
        <v>0</v>
      </c>
      <c r="D25" s="49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f t="shared" si="5"/>
        <v>0</v>
      </c>
    </row>
    <row r="26" spans="1:99" x14ac:dyDescent="0.25">
      <c r="B26" s="47" t="s">
        <v>77</v>
      </c>
      <c r="C26" s="32">
        <v>0</v>
      </c>
      <c r="D26" s="32">
        <v>0</v>
      </c>
      <c r="E26" s="32">
        <v>53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27">
        <f t="shared" si="5"/>
        <v>53</v>
      </c>
    </row>
    <row r="27" spans="1:99" x14ac:dyDescent="0.25">
      <c r="B27" s="47" t="s">
        <v>78</v>
      </c>
      <c r="C27" s="32">
        <v>0</v>
      </c>
      <c r="D27" s="32">
        <v>0</v>
      </c>
      <c r="E27" s="32">
        <v>111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27">
        <f t="shared" si="5"/>
        <v>111</v>
      </c>
    </row>
    <row r="28" spans="1:99" x14ac:dyDescent="0.25">
      <c r="B28" s="47" t="s">
        <v>79</v>
      </c>
      <c r="C28" s="32">
        <v>0</v>
      </c>
      <c r="D28" s="32">
        <v>0</v>
      </c>
      <c r="E28" s="32">
        <v>8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32">
        <v>0</v>
      </c>
      <c r="O28" s="27">
        <f t="shared" si="5"/>
        <v>8</v>
      </c>
    </row>
    <row r="29" spans="1:99" x14ac:dyDescent="0.25">
      <c r="B29" s="47" t="s">
        <v>80</v>
      </c>
      <c r="C29" s="32">
        <v>0</v>
      </c>
      <c r="D29" s="32">
        <v>0</v>
      </c>
      <c r="E29" s="32">
        <v>16</v>
      </c>
      <c r="F29" s="32"/>
      <c r="G29" s="32"/>
      <c r="H29" s="32"/>
      <c r="I29" s="32"/>
      <c r="J29" s="32"/>
      <c r="K29" s="32"/>
      <c r="L29" s="32"/>
      <c r="M29" s="32"/>
      <c r="N29" s="32"/>
      <c r="O29" s="27">
        <f t="shared" si="5"/>
        <v>16</v>
      </c>
    </row>
    <row r="30" spans="1:99" x14ac:dyDescent="0.25">
      <c r="B30" s="48" t="s">
        <v>120</v>
      </c>
      <c r="C30" s="32">
        <v>0</v>
      </c>
      <c r="D30" s="32">
        <v>0</v>
      </c>
      <c r="E30" s="49">
        <v>0</v>
      </c>
      <c r="F30" s="32">
        <v>0</v>
      </c>
      <c r="G30" s="32">
        <v>0</v>
      </c>
      <c r="H30" s="32">
        <v>0</v>
      </c>
      <c r="I30" s="32">
        <v>0</v>
      </c>
      <c r="J30" s="32">
        <v>0</v>
      </c>
      <c r="K30" s="32">
        <v>0</v>
      </c>
      <c r="L30" s="32">
        <v>0</v>
      </c>
      <c r="M30" s="32">
        <v>0</v>
      </c>
      <c r="N30" s="32">
        <v>0</v>
      </c>
      <c r="O30" s="50">
        <v>0</v>
      </c>
    </row>
    <row r="31" spans="1:99" s="52" customFormat="1" x14ac:dyDescent="0.25">
      <c r="A31" s="55"/>
      <c r="B31" s="47" t="s">
        <v>138</v>
      </c>
      <c r="C31" s="32"/>
      <c r="D31" s="32"/>
      <c r="E31" s="32">
        <v>0</v>
      </c>
      <c r="F31" s="32"/>
      <c r="G31" s="32"/>
      <c r="H31" s="32"/>
      <c r="I31" s="32"/>
      <c r="J31" s="32"/>
      <c r="K31" s="32"/>
      <c r="L31" s="32"/>
      <c r="M31" s="32"/>
      <c r="N31" s="32"/>
      <c r="O31" s="27">
        <v>0</v>
      </c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/>
      <c r="BM31" s="55"/>
      <c r="BN31" s="55"/>
      <c r="BO31" s="55"/>
      <c r="BP31" s="55"/>
      <c r="BQ31" s="55"/>
      <c r="BR31" s="55"/>
      <c r="BS31" s="55"/>
      <c r="BT31" s="55"/>
      <c r="BU31" s="55"/>
      <c r="BV31" s="55"/>
      <c r="BW31" s="55"/>
      <c r="BX31" s="55"/>
      <c r="BY31" s="55"/>
      <c r="BZ31" s="55"/>
      <c r="CA31" s="55"/>
      <c r="CB31" s="55"/>
      <c r="CC31" s="55"/>
      <c r="CD31" s="55"/>
      <c r="CE31" s="55"/>
      <c r="CF31" s="55"/>
      <c r="CG31" s="55"/>
      <c r="CH31" s="55"/>
      <c r="CI31" s="55"/>
      <c r="CJ31" s="55"/>
      <c r="CK31" s="55"/>
      <c r="CL31" s="55"/>
      <c r="CM31" s="55"/>
      <c r="CN31" s="55"/>
      <c r="CO31" s="55"/>
      <c r="CP31" s="55"/>
      <c r="CQ31" s="55"/>
      <c r="CR31" s="55"/>
      <c r="CS31" s="55"/>
      <c r="CT31" s="55"/>
      <c r="CU31" s="55"/>
    </row>
    <row r="32" spans="1:99" x14ac:dyDescent="0.25">
      <c r="B32" s="48"/>
      <c r="C32" s="49">
        <v>0</v>
      </c>
      <c r="D32" s="49">
        <v>0</v>
      </c>
      <c r="E32" s="49">
        <v>0</v>
      </c>
      <c r="F32" s="49">
        <v>0</v>
      </c>
      <c r="G32" s="49">
        <v>0</v>
      </c>
      <c r="H32" s="49">
        <v>0</v>
      </c>
      <c r="I32" s="49">
        <v>0</v>
      </c>
      <c r="J32" s="49">
        <v>0</v>
      </c>
      <c r="K32" s="49">
        <v>0</v>
      </c>
      <c r="L32" s="49">
        <v>0</v>
      </c>
      <c r="M32" s="49">
        <v>0</v>
      </c>
      <c r="N32" s="49">
        <v>0</v>
      </c>
      <c r="O32" s="50">
        <f>SUM(C32:N32)</f>
        <v>0</v>
      </c>
    </row>
    <row r="33" spans="2:15" x14ac:dyDescent="0.25">
      <c r="B33" s="19" t="s">
        <v>9</v>
      </c>
      <c r="C33" s="15">
        <f>SUM(C22:C32)</f>
        <v>0</v>
      </c>
      <c r="D33" s="15">
        <f>SUM(D22:D32)</f>
        <v>0</v>
      </c>
      <c r="E33" s="15">
        <v>188</v>
      </c>
      <c r="F33" s="15">
        <f t="shared" ref="F33:N33" si="6">SUM(F22:F32)</f>
        <v>0</v>
      </c>
      <c r="G33" s="15">
        <f t="shared" si="6"/>
        <v>0</v>
      </c>
      <c r="H33" s="15">
        <f t="shared" si="6"/>
        <v>0</v>
      </c>
      <c r="I33" s="15">
        <f t="shared" si="6"/>
        <v>0</v>
      </c>
      <c r="J33" s="15">
        <f t="shared" si="6"/>
        <v>0</v>
      </c>
      <c r="K33" s="15">
        <f t="shared" si="6"/>
        <v>0</v>
      </c>
      <c r="L33" s="15">
        <f t="shared" si="6"/>
        <v>0</v>
      </c>
      <c r="M33" s="15">
        <f t="shared" si="6"/>
        <v>0</v>
      </c>
      <c r="N33" s="15">
        <f t="shared" si="6"/>
        <v>0</v>
      </c>
      <c r="O33" s="15">
        <v>188</v>
      </c>
    </row>
    <row r="34" spans="2:15" s="13" customFormat="1" x14ac:dyDescent="0.25"/>
    <row r="35" spans="2:15" s="13" customFormat="1" x14ac:dyDescent="0.25"/>
    <row r="36" spans="2:15" s="13" customFormat="1" x14ac:dyDescent="0.25">
      <c r="B36" s="35" t="s">
        <v>121</v>
      </c>
      <c r="C36" s="31">
        <v>0</v>
      </c>
      <c r="D36" s="32">
        <v>0</v>
      </c>
      <c r="E36" s="32">
        <v>3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15">
        <f>SUM(C36:N36)</f>
        <v>3</v>
      </c>
    </row>
    <row r="37" spans="2:15" s="13" customFormat="1" x14ac:dyDescent="0.25"/>
    <row r="38" spans="2:15" s="13" customFormat="1" x14ac:dyDescent="0.25"/>
    <row r="39" spans="2:15" s="13" customFormat="1" x14ac:dyDescent="0.25">
      <c r="B39" s="74" t="s">
        <v>139</v>
      </c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</row>
    <row r="40" spans="2:15" s="13" customFormat="1" x14ac:dyDescent="0.25">
      <c r="B40" s="21" t="s">
        <v>0</v>
      </c>
      <c r="C40" s="22">
        <v>45658</v>
      </c>
      <c r="D40" s="22">
        <v>45709</v>
      </c>
      <c r="E40" s="22">
        <v>46278</v>
      </c>
      <c r="F40" s="22">
        <v>45768</v>
      </c>
      <c r="G40" s="22">
        <v>45798</v>
      </c>
      <c r="H40" s="22">
        <v>45829</v>
      </c>
      <c r="I40" s="22">
        <v>45859</v>
      </c>
      <c r="J40" s="22">
        <v>45890</v>
      </c>
      <c r="K40" s="22">
        <v>45921</v>
      </c>
      <c r="L40" s="22">
        <v>45951</v>
      </c>
      <c r="M40" s="22">
        <v>45982</v>
      </c>
      <c r="N40" s="22">
        <v>46012</v>
      </c>
      <c r="O40" s="23" t="s">
        <v>9</v>
      </c>
    </row>
    <row r="41" spans="2:15" s="13" customFormat="1" x14ac:dyDescent="0.25">
      <c r="B41" s="30" t="s">
        <v>64</v>
      </c>
      <c r="C41" s="32">
        <v>0</v>
      </c>
      <c r="D41" s="32">
        <v>0</v>
      </c>
      <c r="E41" s="61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27">
        <f>SUM(C41:N41)</f>
        <v>0</v>
      </c>
    </row>
    <row r="42" spans="2:15" s="13" customFormat="1" x14ac:dyDescent="0.25">
      <c r="B42" s="30" t="s">
        <v>65</v>
      </c>
      <c r="C42" s="32">
        <v>0</v>
      </c>
      <c r="D42" s="32">
        <v>0</v>
      </c>
      <c r="E42" s="61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27">
        <f t="shared" ref="O42" si="7">SUM(C42:N42)</f>
        <v>0</v>
      </c>
    </row>
    <row r="43" spans="2:15" s="13" customFormat="1" x14ac:dyDescent="0.25">
      <c r="B43" s="30" t="s">
        <v>66</v>
      </c>
      <c r="C43" s="32">
        <v>0</v>
      </c>
      <c r="D43" s="32">
        <v>0</v>
      </c>
      <c r="E43" s="61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27">
        <v>0</v>
      </c>
    </row>
    <row r="44" spans="2:15" s="13" customFormat="1" x14ac:dyDescent="0.25">
      <c r="B44" s="30" t="s">
        <v>67</v>
      </c>
      <c r="C44" s="32">
        <v>0</v>
      </c>
      <c r="D44" s="32">
        <v>0</v>
      </c>
      <c r="E44" s="61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27">
        <v>0</v>
      </c>
    </row>
    <row r="45" spans="2:15" s="13" customFormat="1" x14ac:dyDescent="0.25">
      <c r="B45" s="30" t="s">
        <v>68</v>
      </c>
      <c r="C45" s="32">
        <v>0</v>
      </c>
      <c r="D45" s="32">
        <v>0</v>
      </c>
      <c r="E45" s="61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27">
        <f t="shared" ref="O45:O47" si="8">SUM(C45:N45)</f>
        <v>0</v>
      </c>
    </row>
    <row r="46" spans="2:15" s="13" customFormat="1" x14ac:dyDescent="0.25">
      <c r="B46" s="30" t="s">
        <v>69</v>
      </c>
      <c r="C46" s="32">
        <v>0</v>
      </c>
      <c r="D46" s="32">
        <v>0</v>
      </c>
      <c r="E46" s="61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27">
        <f t="shared" si="8"/>
        <v>0</v>
      </c>
    </row>
    <row r="47" spans="2:15" s="13" customFormat="1" x14ac:dyDescent="0.25">
      <c r="B47" s="30" t="s">
        <v>70</v>
      </c>
      <c r="C47" s="32">
        <v>0</v>
      </c>
      <c r="D47" s="32">
        <v>0</v>
      </c>
      <c r="E47" s="61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27">
        <f t="shared" si="8"/>
        <v>0</v>
      </c>
    </row>
    <row r="48" spans="2:15" s="13" customFormat="1" x14ac:dyDescent="0.25">
      <c r="B48" s="30" t="s">
        <v>71</v>
      </c>
      <c r="C48" s="32">
        <v>0</v>
      </c>
      <c r="D48" s="32">
        <v>0</v>
      </c>
      <c r="E48" s="61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27">
        <f>SUM(C48:N48)</f>
        <v>0</v>
      </c>
    </row>
    <row r="49" spans="2:15" s="13" customFormat="1" x14ac:dyDescent="0.25">
      <c r="B49" s="19" t="s">
        <v>9</v>
      </c>
      <c r="C49" s="15">
        <f>SUM(C41:C48)</f>
        <v>0</v>
      </c>
      <c r="D49" s="15">
        <f t="shared" ref="D49:N49" si="9">SUM(D41:D48)</f>
        <v>0</v>
      </c>
      <c r="E49" s="15">
        <v>0</v>
      </c>
      <c r="F49" s="15">
        <f t="shared" si="9"/>
        <v>0</v>
      </c>
      <c r="G49" s="15">
        <f t="shared" si="9"/>
        <v>0</v>
      </c>
      <c r="H49" s="15">
        <f t="shared" si="9"/>
        <v>0</v>
      </c>
      <c r="I49" s="15">
        <f t="shared" si="9"/>
        <v>0</v>
      </c>
      <c r="J49" s="15">
        <f t="shared" si="9"/>
        <v>0</v>
      </c>
      <c r="K49" s="15">
        <f t="shared" si="9"/>
        <v>0</v>
      </c>
      <c r="L49" s="15">
        <f t="shared" si="9"/>
        <v>0</v>
      </c>
      <c r="M49" s="15">
        <f t="shared" si="9"/>
        <v>0</v>
      </c>
      <c r="N49" s="15">
        <f t="shared" si="9"/>
        <v>0</v>
      </c>
      <c r="O49" s="15">
        <f>SUM(O41:O48)</f>
        <v>0</v>
      </c>
    </row>
    <row r="50" spans="2:15" s="13" customFormat="1" x14ac:dyDescent="0.25"/>
    <row r="51" spans="2:15" s="13" customFormat="1" x14ac:dyDescent="0.25"/>
    <row r="52" spans="2:15" s="13" customFormat="1" x14ac:dyDescent="0.25"/>
    <row r="53" spans="2:15" s="13" customFormat="1" x14ac:dyDescent="0.25"/>
    <row r="54" spans="2:15" s="13" customFormat="1" x14ac:dyDescent="0.25"/>
    <row r="55" spans="2:15" s="13" customFormat="1" x14ac:dyDescent="0.25"/>
    <row r="56" spans="2:15" s="13" customFormat="1" x14ac:dyDescent="0.25"/>
    <row r="57" spans="2:15" s="13" customFormat="1" x14ac:dyDescent="0.25"/>
    <row r="58" spans="2:15" s="13" customFormat="1" x14ac:dyDescent="0.25"/>
    <row r="59" spans="2:15" s="13" customFormat="1" x14ac:dyDescent="0.25"/>
    <row r="60" spans="2:15" s="13" customFormat="1" x14ac:dyDescent="0.25"/>
    <row r="61" spans="2:15" s="13" customFormat="1" x14ac:dyDescent="0.25"/>
    <row r="62" spans="2:15" s="13" customFormat="1" x14ac:dyDescent="0.25"/>
    <row r="63" spans="2:15" s="13" customFormat="1" x14ac:dyDescent="0.25"/>
    <row r="64" spans="2:15" s="13" customFormat="1" x14ac:dyDescent="0.25"/>
    <row r="65" s="13" customFormat="1" x14ac:dyDescent="0.25"/>
    <row r="66" s="13" customFormat="1" x14ac:dyDescent="0.25"/>
    <row r="67" s="13" customFormat="1" x14ac:dyDescent="0.25"/>
    <row r="68" s="13" customFormat="1" x14ac:dyDescent="0.25"/>
    <row r="69" s="13" customFormat="1" x14ac:dyDescent="0.25"/>
    <row r="70" s="13" customFormat="1" x14ac:dyDescent="0.25"/>
    <row r="71" s="13" customFormat="1" x14ac:dyDescent="0.25"/>
    <row r="72" s="13" customFormat="1" x14ac:dyDescent="0.25"/>
    <row r="73" s="13" customFormat="1" x14ac:dyDescent="0.25"/>
    <row r="74" s="13" customFormat="1" x14ac:dyDescent="0.25"/>
    <row r="75" s="13" customFormat="1" x14ac:dyDescent="0.25"/>
    <row r="76" s="13" customFormat="1" x14ac:dyDescent="0.25"/>
    <row r="77" s="13" customFormat="1" x14ac:dyDescent="0.25"/>
    <row r="78" s="13" customFormat="1" x14ac:dyDescent="0.25"/>
    <row r="79" s="13" customFormat="1" x14ac:dyDescent="0.25"/>
    <row r="80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  <row r="95" s="13" customFormat="1" x14ac:dyDescent="0.25"/>
    <row r="96" s="13" customFormat="1" x14ac:dyDescent="0.25"/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x14ac:dyDescent="0.25"/>
    <row r="103" s="13" customFormat="1" x14ac:dyDescent="0.25"/>
    <row r="104" s="13" customFormat="1" x14ac:dyDescent="0.25"/>
    <row r="105" s="13" customFormat="1" x14ac:dyDescent="0.25"/>
    <row r="106" s="13" customFormat="1" x14ac:dyDescent="0.25"/>
    <row r="107" s="13" customFormat="1" x14ac:dyDescent="0.25"/>
    <row r="108" s="13" customFormat="1" x14ac:dyDescent="0.25"/>
    <row r="109" s="13" customFormat="1" x14ac:dyDescent="0.25"/>
    <row r="110" s="13" customFormat="1" x14ac:dyDescent="0.25"/>
    <row r="111" s="13" customFormat="1" x14ac:dyDescent="0.25"/>
    <row r="112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  <row r="118" s="13" customFormat="1" x14ac:dyDescent="0.25"/>
    <row r="119" s="13" customFormat="1" x14ac:dyDescent="0.25"/>
    <row r="120" s="13" customFormat="1" x14ac:dyDescent="0.25"/>
    <row r="121" s="13" customFormat="1" x14ac:dyDescent="0.25"/>
    <row r="122" s="13" customFormat="1" x14ac:dyDescent="0.25"/>
    <row r="123" s="13" customFormat="1" x14ac:dyDescent="0.25"/>
    <row r="124" s="13" customFormat="1" x14ac:dyDescent="0.25"/>
    <row r="125" s="13" customFormat="1" x14ac:dyDescent="0.25"/>
    <row r="126" s="13" customFormat="1" x14ac:dyDescent="0.25"/>
    <row r="127" s="13" customFormat="1" x14ac:dyDescent="0.25"/>
    <row r="128" s="13" customFormat="1" x14ac:dyDescent="0.25"/>
    <row r="129" s="13" customFormat="1" x14ac:dyDescent="0.25"/>
    <row r="130" s="13" customFormat="1" x14ac:dyDescent="0.25"/>
    <row r="131" s="13" customFormat="1" x14ac:dyDescent="0.25"/>
    <row r="132" s="13" customFormat="1" x14ac:dyDescent="0.25"/>
    <row r="133" s="13" customFormat="1" x14ac:dyDescent="0.25"/>
    <row r="134" s="13" customFormat="1" x14ac:dyDescent="0.25"/>
    <row r="135" s="13" customFormat="1" x14ac:dyDescent="0.25"/>
    <row r="136" s="13" customFormat="1" x14ac:dyDescent="0.25"/>
    <row r="137" s="13" customFormat="1" x14ac:dyDescent="0.25"/>
    <row r="138" s="13" customFormat="1" x14ac:dyDescent="0.25"/>
    <row r="139" s="13" customFormat="1" x14ac:dyDescent="0.25"/>
    <row r="140" s="13" customFormat="1" x14ac:dyDescent="0.25"/>
    <row r="141" s="13" customFormat="1" x14ac:dyDescent="0.25"/>
    <row r="142" s="13" customFormat="1" x14ac:dyDescent="0.25"/>
    <row r="143" s="13" customFormat="1" x14ac:dyDescent="0.25"/>
    <row r="144" s="13" customFormat="1" x14ac:dyDescent="0.25"/>
    <row r="145" s="13" customFormat="1" x14ac:dyDescent="0.25"/>
    <row r="146" s="13" customFormat="1" x14ac:dyDescent="0.25"/>
    <row r="147" s="13" customFormat="1" x14ac:dyDescent="0.25"/>
    <row r="148" s="13" customFormat="1" x14ac:dyDescent="0.25"/>
    <row r="149" s="13" customFormat="1" x14ac:dyDescent="0.25"/>
    <row r="150" s="13" customFormat="1" x14ac:dyDescent="0.25"/>
    <row r="151" s="13" customFormat="1" x14ac:dyDescent="0.25"/>
    <row r="152" s="13" customFormat="1" x14ac:dyDescent="0.25"/>
    <row r="153" s="13" customFormat="1" x14ac:dyDescent="0.25"/>
    <row r="154" s="13" customFormat="1" x14ac:dyDescent="0.25"/>
    <row r="155" s="13" customFormat="1" x14ac:dyDescent="0.25"/>
    <row r="156" s="13" customFormat="1" x14ac:dyDescent="0.25"/>
    <row r="157" s="13" customFormat="1" x14ac:dyDescent="0.25"/>
    <row r="158" s="13" customFormat="1" x14ac:dyDescent="0.25"/>
    <row r="159" s="13" customFormat="1" x14ac:dyDescent="0.25"/>
    <row r="160" s="13" customFormat="1" x14ac:dyDescent="0.25"/>
    <row r="161" s="13" customFormat="1" x14ac:dyDescent="0.25"/>
    <row r="162" s="13" customFormat="1" x14ac:dyDescent="0.25"/>
    <row r="163" s="13" customFormat="1" x14ac:dyDescent="0.25"/>
    <row r="164" s="13" customFormat="1" x14ac:dyDescent="0.25"/>
    <row r="165" s="13" customFormat="1" x14ac:dyDescent="0.25"/>
    <row r="166" s="13" customFormat="1" x14ac:dyDescent="0.25"/>
    <row r="167" s="13" customFormat="1" x14ac:dyDescent="0.25"/>
    <row r="168" s="13" customFormat="1" x14ac:dyDescent="0.25"/>
    <row r="169" s="13" customFormat="1" x14ac:dyDescent="0.25"/>
    <row r="170" s="13" customFormat="1" x14ac:dyDescent="0.25"/>
    <row r="171" s="13" customFormat="1" x14ac:dyDescent="0.25"/>
    <row r="172" s="13" customFormat="1" x14ac:dyDescent="0.25"/>
    <row r="173" s="13" customFormat="1" x14ac:dyDescent="0.25"/>
    <row r="174" s="13" customFormat="1" x14ac:dyDescent="0.25"/>
    <row r="175" s="13" customFormat="1" x14ac:dyDescent="0.25"/>
    <row r="176" s="13" customFormat="1" x14ac:dyDescent="0.25"/>
    <row r="177" s="13" customFormat="1" x14ac:dyDescent="0.25"/>
    <row r="178" s="13" customFormat="1" x14ac:dyDescent="0.25"/>
    <row r="179" s="13" customFormat="1" x14ac:dyDescent="0.25"/>
    <row r="180" s="13" customFormat="1" x14ac:dyDescent="0.25"/>
    <row r="181" s="13" customFormat="1" x14ac:dyDescent="0.25"/>
    <row r="182" s="13" customFormat="1" x14ac:dyDescent="0.25"/>
    <row r="183" s="13" customFormat="1" x14ac:dyDescent="0.25"/>
    <row r="184" s="13" customFormat="1" x14ac:dyDescent="0.25"/>
    <row r="185" s="13" customFormat="1" x14ac:dyDescent="0.25"/>
    <row r="186" s="13" customFormat="1" x14ac:dyDescent="0.25"/>
    <row r="187" s="13" customFormat="1" x14ac:dyDescent="0.25"/>
  </sheetData>
  <mergeCells count="6">
    <mergeCell ref="B39:O39"/>
    <mergeCell ref="Z3:AM3"/>
    <mergeCell ref="Z9:AM9"/>
    <mergeCell ref="B20:O20"/>
    <mergeCell ref="B2:O2"/>
    <mergeCell ref="B4:O4"/>
  </mergeCells>
  <pageMargins left="0.7" right="0.7" top="0.75" bottom="0.75" header="0.3" footer="0.3"/>
  <pageSetup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CU212"/>
  <sheetViews>
    <sheetView topLeftCell="A4" workbookViewId="0">
      <selection activeCell="E54" sqref="E54:E60"/>
    </sheetView>
  </sheetViews>
  <sheetFormatPr baseColWidth="10" defaultRowHeight="15" x14ac:dyDescent="0.25"/>
  <cols>
    <col min="1" max="1" width="9.5703125" style="13" customWidth="1"/>
    <col min="2" max="2" width="37.7109375" customWidth="1"/>
    <col min="3" max="4" width="9.28515625" hidden="1" customWidth="1"/>
    <col min="5" max="5" width="6.7109375" style="2" bestFit="1" customWidth="1"/>
    <col min="6" max="13" width="9.28515625" style="2" hidden="1" customWidth="1"/>
    <col min="14" max="14" width="9.28515625" hidden="1" customWidth="1"/>
    <col min="15" max="15" width="6" bestFit="1" customWidth="1"/>
    <col min="16" max="16" width="9.28515625" style="13" customWidth="1"/>
    <col min="17" max="23" width="11.42578125" style="13"/>
    <col min="24" max="25" width="9.28515625" style="13" customWidth="1"/>
    <col min="26" max="26" width="11.42578125" style="13"/>
    <col min="27" max="28" width="0" style="13" hidden="1" customWidth="1"/>
    <col min="29" max="29" width="6.7109375" style="13" bestFit="1" customWidth="1"/>
    <col min="30" max="38" width="0" style="13" hidden="1" customWidth="1"/>
    <col min="39" max="39" width="6" style="13" bestFit="1" customWidth="1"/>
    <col min="40" max="99" width="11.42578125" style="13"/>
  </cols>
  <sheetData>
    <row r="1" spans="1:99" s="13" customFormat="1" ht="15.75" thickBot="1" x14ac:dyDescent="0.3"/>
    <row r="2" spans="1:99" s="2" customFormat="1" ht="15.75" thickBot="1" x14ac:dyDescent="0.3">
      <c r="A2" s="13"/>
      <c r="B2" s="71" t="s">
        <v>146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</row>
    <row r="3" spans="1:99" s="13" customFormat="1" x14ac:dyDescent="0.25">
      <c r="Z3" s="69" t="s">
        <v>95</v>
      </c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</row>
    <row r="4" spans="1:99" x14ac:dyDescent="0.25">
      <c r="B4" s="74" t="s">
        <v>63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Z4" s="21" t="s">
        <v>0</v>
      </c>
      <c r="AA4" s="22">
        <v>45658</v>
      </c>
      <c r="AB4" s="22">
        <v>45709</v>
      </c>
      <c r="AC4" s="22">
        <v>46286</v>
      </c>
      <c r="AD4" s="22">
        <v>45768</v>
      </c>
      <c r="AE4" s="22">
        <v>45798</v>
      </c>
      <c r="AF4" s="22">
        <v>45829</v>
      </c>
      <c r="AG4" s="22">
        <v>45859</v>
      </c>
      <c r="AH4" s="22">
        <v>45890</v>
      </c>
      <c r="AI4" s="22">
        <v>45921</v>
      </c>
      <c r="AJ4" s="22">
        <v>45951</v>
      </c>
      <c r="AK4" s="22">
        <v>45982</v>
      </c>
      <c r="AL4" s="22">
        <v>46012</v>
      </c>
      <c r="AM4" s="23" t="s">
        <v>9</v>
      </c>
    </row>
    <row r="5" spans="1:99" x14ac:dyDescent="0.25">
      <c r="B5" s="21" t="s">
        <v>0</v>
      </c>
      <c r="C5" s="22">
        <v>45658</v>
      </c>
      <c r="D5" s="22">
        <v>45709</v>
      </c>
      <c r="E5" s="22">
        <v>46286</v>
      </c>
      <c r="F5" s="63">
        <v>45768</v>
      </c>
      <c r="G5" s="22">
        <v>45798</v>
      </c>
      <c r="H5" s="22">
        <v>45829</v>
      </c>
      <c r="I5" s="22">
        <v>45859</v>
      </c>
      <c r="J5" s="22">
        <v>45890</v>
      </c>
      <c r="K5" s="22">
        <v>45921</v>
      </c>
      <c r="L5" s="22">
        <v>45951</v>
      </c>
      <c r="M5" s="22">
        <v>45982</v>
      </c>
      <c r="N5" s="22">
        <v>46012</v>
      </c>
      <c r="O5" s="23" t="s">
        <v>9</v>
      </c>
      <c r="Z5" s="36" t="s">
        <v>39</v>
      </c>
      <c r="AA5" s="31">
        <f>C14</f>
        <v>0</v>
      </c>
      <c r="AB5" s="31">
        <f t="shared" ref="AB5:AL5" si="0">D14</f>
        <v>0</v>
      </c>
      <c r="AC5" s="31">
        <f t="shared" si="0"/>
        <v>121</v>
      </c>
      <c r="AD5" s="31">
        <f t="shared" si="0"/>
        <v>0</v>
      </c>
      <c r="AE5" s="31">
        <f t="shared" si="0"/>
        <v>0</v>
      </c>
      <c r="AF5" s="31">
        <f t="shared" si="0"/>
        <v>0</v>
      </c>
      <c r="AG5" s="31">
        <f t="shared" si="0"/>
        <v>0</v>
      </c>
      <c r="AH5" s="31">
        <f t="shared" si="0"/>
        <v>0</v>
      </c>
      <c r="AI5" s="31">
        <f t="shared" si="0"/>
        <v>0</v>
      </c>
      <c r="AJ5" s="31">
        <f t="shared" si="0"/>
        <v>0</v>
      </c>
      <c r="AK5" s="31">
        <f t="shared" si="0"/>
        <v>0</v>
      </c>
      <c r="AL5" s="31">
        <f t="shared" si="0"/>
        <v>0</v>
      </c>
      <c r="AM5" s="39">
        <f>SUM(AA5:AL5)</f>
        <v>121</v>
      </c>
    </row>
    <row r="6" spans="1:99" ht="15" customHeight="1" x14ac:dyDescent="0.25">
      <c r="B6" s="30" t="s">
        <v>64</v>
      </c>
      <c r="C6" s="31">
        <v>0</v>
      </c>
      <c r="D6" s="31">
        <v>0</v>
      </c>
      <c r="E6" s="65">
        <v>3</v>
      </c>
      <c r="F6" s="64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32">
        <v>0</v>
      </c>
      <c r="N6" s="32">
        <v>0</v>
      </c>
      <c r="O6" s="27">
        <f>SUM(C6:N6)</f>
        <v>3</v>
      </c>
      <c r="Z6" s="36" t="s">
        <v>1</v>
      </c>
      <c r="AA6" s="31">
        <f>C33</f>
        <v>0</v>
      </c>
      <c r="AB6" s="31">
        <f t="shared" ref="AB6:AL6" si="1">D33</f>
        <v>0</v>
      </c>
      <c r="AC6" s="31">
        <f t="shared" si="1"/>
        <v>121</v>
      </c>
      <c r="AD6" s="31">
        <f t="shared" si="1"/>
        <v>0</v>
      </c>
      <c r="AE6" s="31">
        <f t="shared" si="1"/>
        <v>0</v>
      </c>
      <c r="AF6" s="31">
        <f t="shared" si="1"/>
        <v>0</v>
      </c>
      <c r="AG6" s="31">
        <f t="shared" si="1"/>
        <v>0</v>
      </c>
      <c r="AH6" s="31">
        <f t="shared" si="1"/>
        <v>0</v>
      </c>
      <c r="AI6" s="31">
        <f t="shared" si="1"/>
        <v>0</v>
      </c>
      <c r="AJ6" s="31">
        <f t="shared" si="1"/>
        <v>0</v>
      </c>
      <c r="AK6" s="31">
        <f t="shared" si="1"/>
        <v>0</v>
      </c>
      <c r="AL6" s="31">
        <f t="shared" si="1"/>
        <v>0</v>
      </c>
      <c r="AM6" s="39">
        <f>SUM(AA6:AL6)</f>
        <v>121</v>
      </c>
    </row>
    <row r="7" spans="1:99" ht="15" customHeight="1" x14ac:dyDescent="0.25">
      <c r="B7" s="30" t="s">
        <v>65</v>
      </c>
      <c r="C7" s="31">
        <v>0</v>
      </c>
      <c r="D7" s="31">
        <v>0</v>
      </c>
      <c r="E7" s="65">
        <v>7</v>
      </c>
      <c r="F7" s="64">
        <v>0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2">
        <v>0</v>
      </c>
      <c r="N7" s="32">
        <v>0</v>
      </c>
      <c r="O7" s="27">
        <f t="shared" ref="O7:O12" si="2">SUM(C7:N7)</f>
        <v>7</v>
      </c>
    </row>
    <row r="8" spans="1:99" ht="15" customHeight="1" x14ac:dyDescent="0.25">
      <c r="B8" s="30" t="s">
        <v>66</v>
      </c>
      <c r="C8" s="31">
        <v>0</v>
      </c>
      <c r="D8" s="31">
        <v>0</v>
      </c>
      <c r="E8" s="65">
        <v>6</v>
      </c>
      <c r="F8" s="64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32">
        <v>0</v>
      </c>
      <c r="O8" s="27">
        <f t="shared" si="2"/>
        <v>6</v>
      </c>
    </row>
    <row r="9" spans="1:99" ht="15" customHeight="1" x14ac:dyDescent="0.25">
      <c r="B9" s="30" t="s">
        <v>67</v>
      </c>
      <c r="C9" s="31">
        <v>0</v>
      </c>
      <c r="D9" s="31">
        <v>0</v>
      </c>
      <c r="E9" s="65">
        <v>13</v>
      </c>
      <c r="F9" s="64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27">
        <f t="shared" si="2"/>
        <v>13</v>
      </c>
      <c r="Z9" s="74" t="s">
        <v>90</v>
      </c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</row>
    <row r="10" spans="1:99" ht="15" customHeight="1" x14ac:dyDescent="0.25">
      <c r="B10" s="30" t="s">
        <v>68</v>
      </c>
      <c r="C10" s="31">
        <v>0</v>
      </c>
      <c r="D10" s="31">
        <v>0</v>
      </c>
      <c r="E10" s="65">
        <v>47</v>
      </c>
      <c r="F10" s="64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27">
        <f t="shared" si="2"/>
        <v>47</v>
      </c>
      <c r="Z10" s="21" t="s">
        <v>0</v>
      </c>
      <c r="AA10" s="22">
        <v>45658</v>
      </c>
      <c r="AB10" s="22">
        <v>45709</v>
      </c>
      <c r="AC10" s="22">
        <v>46286</v>
      </c>
      <c r="AD10" s="22">
        <v>45768</v>
      </c>
      <c r="AE10" s="22">
        <v>45798</v>
      </c>
      <c r="AF10" s="22">
        <v>45829</v>
      </c>
      <c r="AG10" s="22">
        <v>45859</v>
      </c>
      <c r="AH10" s="22">
        <v>45890</v>
      </c>
      <c r="AI10" s="22">
        <v>45921</v>
      </c>
      <c r="AJ10" s="22">
        <v>45951</v>
      </c>
      <c r="AK10" s="22">
        <v>45982</v>
      </c>
      <c r="AL10" s="22">
        <v>46012</v>
      </c>
      <c r="AM10" s="23" t="s">
        <v>9</v>
      </c>
    </row>
    <row r="11" spans="1:99" ht="15" customHeight="1" x14ac:dyDescent="0.25">
      <c r="B11" s="30" t="s">
        <v>69</v>
      </c>
      <c r="C11" s="31">
        <v>0</v>
      </c>
      <c r="D11" s="31">
        <v>0</v>
      </c>
      <c r="E11" s="65">
        <v>28</v>
      </c>
      <c r="F11" s="64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27">
        <f t="shared" si="2"/>
        <v>28</v>
      </c>
      <c r="Z11" s="36" t="s">
        <v>91</v>
      </c>
      <c r="AA11" s="31">
        <f>C12</f>
        <v>0</v>
      </c>
      <c r="AB11" s="31">
        <f t="shared" ref="AB11:AL12" si="3">D12</f>
        <v>0</v>
      </c>
      <c r="AC11" s="31">
        <f t="shared" si="3"/>
        <v>10</v>
      </c>
      <c r="AD11" s="31">
        <f t="shared" si="3"/>
        <v>0</v>
      </c>
      <c r="AE11" s="31">
        <f t="shared" si="3"/>
        <v>0</v>
      </c>
      <c r="AF11" s="31">
        <f t="shared" si="3"/>
        <v>0</v>
      </c>
      <c r="AG11" s="31">
        <f t="shared" si="3"/>
        <v>0</v>
      </c>
      <c r="AH11" s="31">
        <f t="shared" si="3"/>
        <v>0</v>
      </c>
      <c r="AI11" s="31">
        <f t="shared" si="3"/>
        <v>0</v>
      </c>
      <c r="AJ11" s="31">
        <f t="shared" si="3"/>
        <v>0</v>
      </c>
      <c r="AK11" s="31">
        <f t="shared" si="3"/>
        <v>0</v>
      </c>
      <c r="AL11" s="31">
        <f t="shared" si="3"/>
        <v>0</v>
      </c>
      <c r="AM11" s="39">
        <f>SUM(AA11:AL11)</f>
        <v>10</v>
      </c>
    </row>
    <row r="12" spans="1:99" ht="15" customHeight="1" x14ac:dyDescent="0.25">
      <c r="B12" s="30" t="s">
        <v>70</v>
      </c>
      <c r="C12" s="31">
        <v>0</v>
      </c>
      <c r="D12" s="31">
        <v>0</v>
      </c>
      <c r="E12" s="65">
        <v>10</v>
      </c>
      <c r="F12" s="64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27">
        <f t="shared" si="2"/>
        <v>10</v>
      </c>
      <c r="Z12" s="36" t="s">
        <v>92</v>
      </c>
      <c r="AA12" s="31">
        <f>C13</f>
        <v>0</v>
      </c>
      <c r="AB12" s="31">
        <f t="shared" si="3"/>
        <v>0</v>
      </c>
      <c r="AC12" s="31">
        <f t="shared" si="3"/>
        <v>7</v>
      </c>
      <c r="AD12" s="31">
        <f t="shared" si="3"/>
        <v>0</v>
      </c>
      <c r="AE12" s="31">
        <f t="shared" si="3"/>
        <v>0</v>
      </c>
      <c r="AF12" s="31">
        <f t="shared" si="3"/>
        <v>0</v>
      </c>
      <c r="AG12" s="31">
        <f t="shared" si="3"/>
        <v>0</v>
      </c>
      <c r="AH12" s="31">
        <f t="shared" si="3"/>
        <v>0</v>
      </c>
      <c r="AI12" s="31">
        <f t="shared" si="3"/>
        <v>0</v>
      </c>
      <c r="AJ12" s="31">
        <f t="shared" si="3"/>
        <v>0</v>
      </c>
      <c r="AK12" s="31">
        <f t="shared" si="3"/>
        <v>0</v>
      </c>
      <c r="AL12" s="31">
        <f t="shared" si="3"/>
        <v>0</v>
      </c>
      <c r="AM12" s="39">
        <f>SUM(AA12:AL12)</f>
        <v>7</v>
      </c>
    </row>
    <row r="13" spans="1:99" ht="15" customHeight="1" x14ac:dyDescent="0.25">
      <c r="B13" s="30" t="s">
        <v>71</v>
      </c>
      <c r="C13" s="31">
        <v>0</v>
      </c>
      <c r="D13" s="31">
        <v>0</v>
      </c>
      <c r="E13" s="65">
        <v>7</v>
      </c>
      <c r="F13" s="64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27">
        <f>SUM(C13:N13)</f>
        <v>7</v>
      </c>
    </row>
    <row r="14" spans="1:99" x14ac:dyDescent="0.25">
      <c r="B14" s="19" t="s">
        <v>9</v>
      </c>
      <c r="C14" s="15">
        <f>SUM(C6:C13)</f>
        <v>0</v>
      </c>
      <c r="D14" s="15">
        <f t="shared" ref="D14:N14" si="4">SUM(D6:D13)</f>
        <v>0</v>
      </c>
      <c r="E14" s="15">
        <f>SUM(E6:E13)</f>
        <v>121</v>
      </c>
      <c r="F14" s="15">
        <f t="shared" si="4"/>
        <v>0</v>
      </c>
      <c r="G14" s="15">
        <f t="shared" si="4"/>
        <v>0</v>
      </c>
      <c r="H14" s="15">
        <f t="shared" si="4"/>
        <v>0</v>
      </c>
      <c r="I14" s="15">
        <f t="shared" si="4"/>
        <v>0</v>
      </c>
      <c r="J14" s="15">
        <f t="shared" si="4"/>
        <v>0</v>
      </c>
      <c r="K14" s="15">
        <f t="shared" si="4"/>
        <v>0</v>
      </c>
      <c r="L14" s="15">
        <f t="shared" si="4"/>
        <v>0</v>
      </c>
      <c r="M14" s="15">
        <f t="shared" si="4"/>
        <v>0</v>
      </c>
      <c r="N14" s="15">
        <f t="shared" si="4"/>
        <v>0</v>
      </c>
      <c r="O14" s="15">
        <f>SUM(O6:O13)</f>
        <v>121</v>
      </c>
    </row>
    <row r="15" spans="1:99" s="13" customFormat="1" x14ac:dyDescent="0.25"/>
    <row r="16" spans="1:99" s="13" customFormat="1" x14ac:dyDescent="0.25">
      <c r="Z16" s="69" t="s">
        <v>96</v>
      </c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</row>
    <row r="17" spans="1:99" x14ac:dyDescent="0.25">
      <c r="B17" s="35" t="s">
        <v>49</v>
      </c>
      <c r="C17" s="31">
        <v>0</v>
      </c>
      <c r="D17" s="32">
        <v>0</v>
      </c>
      <c r="E17" s="32">
        <v>0</v>
      </c>
      <c r="F17" s="32"/>
      <c r="G17" s="32"/>
      <c r="H17" s="32"/>
      <c r="I17" s="32"/>
      <c r="J17" s="32"/>
      <c r="K17" s="32"/>
      <c r="L17" s="32"/>
      <c r="M17" s="32"/>
      <c r="N17" s="32">
        <v>0</v>
      </c>
      <c r="O17" s="27">
        <f>SUM(C17:N17)</f>
        <v>0</v>
      </c>
      <c r="Z17" s="21" t="s">
        <v>0</v>
      </c>
      <c r="AA17" s="22">
        <v>45658</v>
      </c>
      <c r="AB17" s="22">
        <v>45709</v>
      </c>
      <c r="AC17" s="22">
        <v>46286</v>
      </c>
      <c r="AD17" s="22">
        <v>45768</v>
      </c>
      <c r="AE17" s="22">
        <v>45798</v>
      </c>
      <c r="AF17" s="22">
        <v>45829</v>
      </c>
      <c r="AG17" s="22">
        <v>45859</v>
      </c>
      <c r="AH17" s="22">
        <v>45890</v>
      </c>
      <c r="AI17" s="22">
        <v>45921</v>
      </c>
      <c r="AJ17" s="22">
        <v>45951</v>
      </c>
      <c r="AK17" s="22">
        <v>45982</v>
      </c>
      <c r="AL17" s="22">
        <v>46012</v>
      </c>
      <c r="AM17" s="23" t="s">
        <v>9</v>
      </c>
    </row>
    <row r="18" spans="1:99" s="13" customFormat="1" x14ac:dyDescent="0.25">
      <c r="B18" s="35" t="s">
        <v>99</v>
      </c>
      <c r="C18" s="31">
        <v>0</v>
      </c>
      <c r="D18" s="31">
        <v>0</v>
      </c>
      <c r="E18" s="32">
        <v>0</v>
      </c>
      <c r="F18" s="32"/>
      <c r="G18" s="32"/>
      <c r="H18" s="32"/>
      <c r="I18" s="32"/>
      <c r="J18" s="32"/>
      <c r="K18" s="32"/>
      <c r="L18" s="32"/>
      <c r="M18" s="32"/>
      <c r="N18" s="32">
        <v>0</v>
      </c>
      <c r="O18" s="27">
        <f>SUM(C18:N18)</f>
        <v>0</v>
      </c>
      <c r="Z18" s="36" t="s">
        <v>39</v>
      </c>
      <c r="AA18" s="31">
        <f>C46</f>
        <v>0</v>
      </c>
      <c r="AB18" s="31">
        <f t="shared" ref="AB18:AL18" si="5">D46</f>
        <v>0</v>
      </c>
      <c r="AC18" s="31">
        <f t="shared" si="5"/>
        <v>341</v>
      </c>
      <c r="AD18" s="31">
        <f t="shared" si="5"/>
        <v>0</v>
      </c>
      <c r="AE18" s="31">
        <f t="shared" si="5"/>
        <v>0</v>
      </c>
      <c r="AF18" s="31">
        <f t="shared" si="5"/>
        <v>0</v>
      </c>
      <c r="AG18" s="31">
        <f t="shared" si="5"/>
        <v>0</v>
      </c>
      <c r="AH18" s="31">
        <f t="shared" si="5"/>
        <v>0</v>
      </c>
      <c r="AI18" s="31">
        <f t="shared" si="5"/>
        <v>0</v>
      </c>
      <c r="AJ18" s="31">
        <f t="shared" si="5"/>
        <v>0</v>
      </c>
      <c r="AK18" s="31">
        <f t="shared" si="5"/>
        <v>0</v>
      </c>
      <c r="AL18" s="31">
        <f t="shared" si="5"/>
        <v>0</v>
      </c>
      <c r="AM18" s="39">
        <f>SUM(AA18:AL18)</f>
        <v>341</v>
      </c>
    </row>
    <row r="19" spans="1:99" s="13" customFormat="1" x14ac:dyDescent="0.25">
      <c r="Z19" s="36" t="s">
        <v>1</v>
      </c>
      <c r="AA19" s="31">
        <f>C61</f>
        <v>0</v>
      </c>
      <c r="AB19" s="31">
        <f t="shared" ref="AB19:AL19" si="6">D61</f>
        <v>0</v>
      </c>
      <c r="AC19" s="31">
        <f t="shared" si="6"/>
        <v>913</v>
      </c>
      <c r="AD19" s="31">
        <f t="shared" si="6"/>
        <v>0</v>
      </c>
      <c r="AE19" s="31">
        <f t="shared" si="6"/>
        <v>0</v>
      </c>
      <c r="AF19" s="31">
        <f t="shared" si="6"/>
        <v>0</v>
      </c>
      <c r="AG19" s="31">
        <f t="shared" si="6"/>
        <v>0</v>
      </c>
      <c r="AH19" s="31">
        <f t="shared" si="6"/>
        <v>0</v>
      </c>
      <c r="AI19" s="31">
        <f t="shared" si="6"/>
        <v>0</v>
      </c>
      <c r="AJ19" s="31">
        <f t="shared" si="6"/>
        <v>0</v>
      </c>
      <c r="AK19" s="31">
        <f t="shared" si="6"/>
        <v>0</v>
      </c>
      <c r="AL19" s="31">
        <f t="shared" si="6"/>
        <v>0</v>
      </c>
      <c r="AM19" s="39">
        <f>SUM(AA19:AL19)</f>
        <v>913</v>
      </c>
    </row>
    <row r="20" spans="1:99" x14ac:dyDescent="0.25">
      <c r="B20" s="74" t="s">
        <v>72</v>
      </c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</row>
    <row r="21" spans="1:99" x14ac:dyDescent="0.25">
      <c r="B21" s="21" t="s">
        <v>0</v>
      </c>
      <c r="C21" s="22">
        <v>45658</v>
      </c>
      <c r="D21" s="22">
        <v>45709</v>
      </c>
      <c r="E21" s="66">
        <v>46286</v>
      </c>
      <c r="F21" s="22">
        <v>45768</v>
      </c>
      <c r="G21" s="22">
        <v>45798</v>
      </c>
      <c r="H21" s="22">
        <v>45829</v>
      </c>
      <c r="I21" s="22">
        <v>45859</v>
      </c>
      <c r="J21" s="22">
        <v>45890</v>
      </c>
      <c r="K21" s="22">
        <v>45921</v>
      </c>
      <c r="L21" s="22">
        <v>45951</v>
      </c>
      <c r="M21" s="22">
        <v>45982</v>
      </c>
      <c r="N21" s="22">
        <v>46012</v>
      </c>
      <c r="O21" s="23" t="s">
        <v>9</v>
      </c>
    </row>
    <row r="22" spans="1:99" x14ac:dyDescent="0.25">
      <c r="B22" s="30" t="s">
        <v>73</v>
      </c>
      <c r="C22" s="31">
        <v>0</v>
      </c>
      <c r="D22" s="31">
        <v>0</v>
      </c>
      <c r="E22" s="65">
        <v>0</v>
      </c>
      <c r="F22" s="64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27">
        <f>SUM(C22:N22)</f>
        <v>0</v>
      </c>
      <c r="Z22" s="74" t="s">
        <v>90</v>
      </c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</row>
    <row r="23" spans="1:99" x14ac:dyDescent="0.25">
      <c r="B23" s="30" t="s">
        <v>74</v>
      </c>
      <c r="C23" s="31">
        <v>0</v>
      </c>
      <c r="D23" s="31">
        <v>0</v>
      </c>
      <c r="E23" s="65">
        <v>0</v>
      </c>
      <c r="F23" s="64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27">
        <f t="shared" ref="O23:O32" si="7">SUM(C23:N23)</f>
        <v>0</v>
      </c>
      <c r="Z23" s="21" t="s">
        <v>0</v>
      </c>
      <c r="AA23" s="22">
        <v>45658</v>
      </c>
      <c r="AB23" s="22">
        <v>45709</v>
      </c>
      <c r="AC23" s="22">
        <v>46286</v>
      </c>
      <c r="AD23" s="22">
        <v>45768</v>
      </c>
      <c r="AE23" s="22">
        <v>45798</v>
      </c>
      <c r="AF23" s="22">
        <v>45829</v>
      </c>
      <c r="AG23" s="22">
        <v>45859</v>
      </c>
      <c r="AH23" s="22">
        <v>45890</v>
      </c>
      <c r="AI23" s="22">
        <v>45921</v>
      </c>
      <c r="AJ23" s="22">
        <v>45951</v>
      </c>
      <c r="AK23" s="22">
        <v>45982</v>
      </c>
      <c r="AL23" s="22">
        <v>46012</v>
      </c>
      <c r="AM23" s="23" t="s">
        <v>9</v>
      </c>
    </row>
    <row r="24" spans="1:99" x14ac:dyDescent="0.25">
      <c r="B24" s="30" t="s">
        <v>75</v>
      </c>
      <c r="C24" s="31">
        <v>0</v>
      </c>
      <c r="D24" s="31">
        <v>0</v>
      </c>
      <c r="E24" s="65">
        <v>4</v>
      </c>
      <c r="F24" s="64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27">
        <f t="shared" si="7"/>
        <v>4</v>
      </c>
      <c r="Z24" s="36" t="s">
        <v>91</v>
      </c>
      <c r="AA24" s="31">
        <f>C44</f>
        <v>0</v>
      </c>
      <c r="AB24" s="31">
        <f t="shared" ref="AB24:AL24" si="8">D44</f>
        <v>0</v>
      </c>
      <c r="AC24" s="31">
        <f t="shared" si="8"/>
        <v>41</v>
      </c>
      <c r="AD24" s="31">
        <f t="shared" si="8"/>
        <v>0</v>
      </c>
      <c r="AE24" s="31">
        <f t="shared" si="8"/>
        <v>0</v>
      </c>
      <c r="AF24" s="31">
        <f t="shared" si="8"/>
        <v>0</v>
      </c>
      <c r="AG24" s="31">
        <f t="shared" si="8"/>
        <v>0</v>
      </c>
      <c r="AH24" s="31">
        <f t="shared" si="8"/>
        <v>0</v>
      </c>
      <c r="AI24" s="31">
        <f t="shared" si="8"/>
        <v>0</v>
      </c>
      <c r="AJ24" s="31">
        <f t="shared" si="8"/>
        <v>0</v>
      </c>
      <c r="AK24" s="31">
        <f t="shared" si="8"/>
        <v>0</v>
      </c>
      <c r="AL24" s="31">
        <f t="shared" si="8"/>
        <v>0</v>
      </c>
      <c r="AM24" s="39">
        <f>SUM(AA24:AL24)</f>
        <v>41</v>
      </c>
    </row>
    <row r="25" spans="1:99" x14ac:dyDescent="0.25">
      <c r="B25" s="30" t="s">
        <v>76</v>
      </c>
      <c r="C25" s="31">
        <v>0</v>
      </c>
      <c r="D25" s="31">
        <v>0</v>
      </c>
      <c r="E25" s="65">
        <v>0</v>
      </c>
      <c r="F25" s="64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27">
        <f t="shared" si="7"/>
        <v>0</v>
      </c>
      <c r="Z25" s="36" t="s">
        <v>92</v>
      </c>
      <c r="AA25" s="31">
        <f>C45</f>
        <v>0</v>
      </c>
      <c r="AB25" s="31">
        <f t="shared" ref="AB25:AL25" si="9">D45</f>
        <v>0</v>
      </c>
      <c r="AC25" s="31">
        <f t="shared" si="9"/>
        <v>21</v>
      </c>
      <c r="AD25" s="31">
        <f t="shared" si="9"/>
        <v>0</v>
      </c>
      <c r="AE25" s="31">
        <f t="shared" si="9"/>
        <v>0</v>
      </c>
      <c r="AF25" s="31">
        <f t="shared" si="9"/>
        <v>0</v>
      </c>
      <c r="AG25" s="31">
        <f t="shared" si="9"/>
        <v>0</v>
      </c>
      <c r="AH25" s="31">
        <f t="shared" si="9"/>
        <v>0</v>
      </c>
      <c r="AI25" s="31">
        <f t="shared" si="9"/>
        <v>0</v>
      </c>
      <c r="AJ25" s="31">
        <f t="shared" si="9"/>
        <v>0</v>
      </c>
      <c r="AK25" s="31">
        <f t="shared" si="9"/>
        <v>0</v>
      </c>
      <c r="AL25" s="31">
        <f t="shared" si="9"/>
        <v>0</v>
      </c>
      <c r="AM25" s="39">
        <f>SUM(AA25:AL25)</f>
        <v>21</v>
      </c>
    </row>
    <row r="26" spans="1:99" x14ac:dyDescent="0.25">
      <c r="B26" s="30" t="s">
        <v>77</v>
      </c>
      <c r="C26" s="31">
        <v>0</v>
      </c>
      <c r="D26" s="31">
        <v>0</v>
      </c>
      <c r="E26" s="65">
        <v>29</v>
      </c>
      <c r="F26" s="64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27">
        <f t="shared" si="7"/>
        <v>29</v>
      </c>
    </row>
    <row r="27" spans="1:99" x14ac:dyDescent="0.25">
      <c r="B27" s="30" t="s">
        <v>78</v>
      </c>
      <c r="C27" s="31">
        <v>0</v>
      </c>
      <c r="D27" s="31">
        <v>0</v>
      </c>
      <c r="E27" s="65">
        <v>77</v>
      </c>
      <c r="F27" s="64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27">
        <f t="shared" si="7"/>
        <v>77</v>
      </c>
    </row>
    <row r="28" spans="1:99" x14ac:dyDescent="0.25">
      <c r="B28" s="30" t="s">
        <v>79</v>
      </c>
      <c r="C28" s="31">
        <v>0</v>
      </c>
      <c r="D28" s="31">
        <v>0</v>
      </c>
      <c r="E28" s="65">
        <v>0</v>
      </c>
      <c r="F28" s="64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32">
        <v>0</v>
      </c>
      <c r="O28" s="27">
        <f t="shared" si="7"/>
        <v>0</v>
      </c>
    </row>
    <row r="29" spans="1:99" s="2" customFormat="1" x14ac:dyDescent="0.25">
      <c r="A29" s="13"/>
      <c r="B29" s="30" t="s">
        <v>147</v>
      </c>
      <c r="C29" s="31">
        <v>0</v>
      </c>
      <c r="D29" s="31">
        <v>0</v>
      </c>
      <c r="E29" s="65">
        <v>11</v>
      </c>
      <c r="F29" s="64">
        <v>0</v>
      </c>
      <c r="G29" s="32">
        <v>0</v>
      </c>
      <c r="H29" s="32">
        <v>0</v>
      </c>
      <c r="I29" s="32">
        <v>0</v>
      </c>
      <c r="J29" s="32">
        <v>0</v>
      </c>
      <c r="K29" s="32">
        <v>0</v>
      </c>
      <c r="L29" s="32">
        <v>0</v>
      </c>
      <c r="M29" s="32">
        <v>0</v>
      </c>
      <c r="N29" s="32">
        <v>0</v>
      </c>
      <c r="O29" s="27">
        <f t="shared" si="7"/>
        <v>11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</row>
    <row r="30" spans="1:99" s="52" customFormat="1" x14ac:dyDescent="0.25">
      <c r="A30" s="55"/>
      <c r="B30" s="30" t="s">
        <v>84</v>
      </c>
      <c r="C30" s="31"/>
      <c r="D30" s="31"/>
      <c r="E30" s="65">
        <v>0</v>
      </c>
      <c r="F30" s="64"/>
      <c r="G30" s="32"/>
      <c r="H30" s="32"/>
      <c r="I30" s="32"/>
      <c r="J30" s="32"/>
      <c r="K30" s="32"/>
      <c r="L30" s="32"/>
      <c r="M30" s="32"/>
      <c r="N30" s="32"/>
      <c r="O30" s="27">
        <f t="shared" si="7"/>
        <v>0</v>
      </c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5"/>
      <c r="BM30" s="55"/>
      <c r="BN30" s="55"/>
      <c r="BO30" s="55"/>
      <c r="BP30" s="55"/>
      <c r="BQ30" s="55"/>
      <c r="BR30" s="55"/>
      <c r="BS30" s="55"/>
      <c r="BT30" s="55"/>
      <c r="BU30" s="55"/>
      <c r="BV30" s="55"/>
      <c r="BW30" s="55"/>
      <c r="BX30" s="55"/>
      <c r="BY30" s="55"/>
      <c r="BZ30" s="55"/>
      <c r="CA30" s="55"/>
      <c r="CB30" s="55"/>
      <c r="CC30" s="55"/>
      <c r="CD30" s="55"/>
      <c r="CE30" s="55"/>
      <c r="CF30" s="55"/>
      <c r="CG30" s="55"/>
      <c r="CH30" s="55"/>
      <c r="CI30" s="55"/>
      <c r="CJ30" s="55"/>
      <c r="CK30" s="55"/>
      <c r="CL30" s="55"/>
      <c r="CM30" s="55"/>
      <c r="CN30" s="55"/>
      <c r="CO30" s="55"/>
      <c r="CP30" s="55"/>
      <c r="CQ30" s="55"/>
      <c r="CR30" s="55"/>
      <c r="CS30" s="55"/>
      <c r="CT30" s="55"/>
      <c r="CU30" s="55"/>
    </row>
    <row r="31" spans="1:99" s="52" customFormat="1" x14ac:dyDescent="0.25">
      <c r="A31" s="55"/>
      <c r="B31" s="30" t="s">
        <v>148</v>
      </c>
      <c r="C31" s="31"/>
      <c r="D31" s="31"/>
      <c r="E31" s="65">
        <v>0</v>
      </c>
      <c r="F31" s="64"/>
      <c r="G31" s="32"/>
      <c r="H31" s="32"/>
      <c r="I31" s="32"/>
      <c r="J31" s="32"/>
      <c r="K31" s="32"/>
      <c r="L31" s="32"/>
      <c r="M31" s="32"/>
      <c r="N31" s="32"/>
      <c r="O31" s="27">
        <v>0</v>
      </c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/>
      <c r="BM31" s="55"/>
      <c r="BN31" s="55"/>
      <c r="BO31" s="55"/>
      <c r="BP31" s="55"/>
      <c r="BQ31" s="55"/>
      <c r="BR31" s="55"/>
      <c r="BS31" s="55"/>
      <c r="BT31" s="55"/>
      <c r="BU31" s="55"/>
      <c r="BV31" s="55"/>
      <c r="BW31" s="55"/>
      <c r="BX31" s="55"/>
      <c r="BY31" s="55"/>
      <c r="BZ31" s="55"/>
      <c r="CA31" s="55"/>
      <c r="CB31" s="55"/>
      <c r="CC31" s="55"/>
      <c r="CD31" s="55"/>
      <c r="CE31" s="55"/>
      <c r="CF31" s="55"/>
      <c r="CG31" s="55"/>
      <c r="CH31" s="55"/>
      <c r="CI31" s="55"/>
      <c r="CJ31" s="55"/>
      <c r="CK31" s="55"/>
      <c r="CL31" s="55"/>
      <c r="CM31" s="55"/>
      <c r="CN31" s="55"/>
      <c r="CO31" s="55"/>
      <c r="CP31" s="55"/>
      <c r="CQ31" s="55"/>
      <c r="CR31" s="55"/>
      <c r="CS31" s="55"/>
      <c r="CT31" s="55"/>
      <c r="CU31" s="55"/>
    </row>
    <row r="32" spans="1:99" x14ac:dyDescent="0.25">
      <c r="B32" s="30" t="s">
        <v>83</v>
      </c>
      <c r="C32" s="31">
        <v>0</v>
      </c>
      <c r="D32" s="31">
        <v>0</v>
      </c>
      <c r="E32" s="32">
        <v>0</v>
      </c>
      <c r="F32" s="64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27">
        <f t="shared" si="7"/>
        <v>0</v>
      </c>
    </row>
    <row r="33" spans="2:15" x14ac:dyDescent="0.25">
      <c r="B33" s="19" t="s">
        <v>9</v>
      </c>
      <c r="C33" s="15">
        <f>SUM(C22:C32)</f>
        <v>0</v>
      </c>
      <c r="D33" s="15">
        <f>SUM(D22:D32)</f>
        <v>0</v>
      </c>
      <c r="E33" s="15">
        <v>121</v>
      </c>
      <c r="F33" s="15">
        <f t="shared" ref="F33:O33" si="10">SUM(F22:F32)</f>
        <v>0</v>
      </c>
      <c r="G33" s="15">
        <f t="shared" si="10"/>
        <v>0</v>
      </c>
      <c r="H33" s="15">
        <f t="shared" si="10"/>
        <v>0</v>
      </c>
      <c r="I33" s="15">
        <f t="shared" si="10"/>
        <v>0</v>
      </c>
      <c r="J33" s="15">
        <f t="shared" si="10"/>
        <v>0</v>
      </c>
      <c r="K33" s="15">
        <f t="shared" si="10"/>
        <v>0</v>
      </c>
      <c r="L33" s="15">
        <f t="shared" si="10"/>
        <v>0</v>
      </c>
      <c r="M33" s="15">
        <f t="shared" si="10"/>
        <v>0</v>
      </c>
      <c r="N33" s="15">
        <f t="shared" si="10"/>
        <v>0</v>
      </c>
      <c r="O33" s="15">
        <f t="shared" si="10"/>
        <v>121</v>
      </c>
    </row>
    <row r="34" spans="2:15" s="13" customFormat="1" x14ac:dyDescent="0.25"/>
    <row r="35" spans="2:15" s="13" customFormat="1" x14ac:dyDescent="0.25"/>
    <row r="36" spans="2:15" x14ac:dyDescent="0.25">
      <c r="B36" s="74" t="s">
        <v>81</v>
      </c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</row>
    <row r="37" spans="2:15" x14ac:dyDescent="0.25">
      <c r="B37" s="21" t="s">
        <v>0</v>
      </c>
      <c r="C37" s="22">
        <v>45658</v>
      </c>
      <c r="D37" s="22">
        <v>45709</v>
      </c>
      <c r="E37" s="22">
        <v>46286</v>
      </c>
      <c r="F37" s="22">
        <v>45768</v>
      </c>
      <c r="G37" s="22">
        <v>45798</v>
      </c>
      <c r="H37" s="22">
        <v>45829</v>
      </c>
      <c r="I37" s="22">
        <v>45859</v>
      </c>
      <c r="J37" s="22">
        <v>45890</v>
      </c>
      <c r="K37" s="22">
        <v>45921</v>
      </c>
      <c r="L37" s="22">
        <v>45951</v>
      </c>
      <c r="M37" s="22">
        <v>45982</v>
      </c>
      <c r="N37" s="22">
        <v>46012</v>
      </c>
      <c r="O37" s="23" t="s">
        <v>9</v>
      </c>
    </row>
    <row r="38" spans="2:15" x14ac:dyDescent="0.25">
      <c r="B38" s="30" t="s">
        <v>64</v>
      </c>
      <c r="C38" s="31">
        <v>0</v>
      </c>
      <c r="D38" s="31">
        <v>0</v>
      </c>
      <c r="E38" s="31">
        <v>11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27">
        <f>SUM(C38:N38)</f>
        <v>11</v>
      </c>
    </row>
    <row r="39" spans="2:15" x14ac:dyDescent="0.25">
      <c r="B39" s="30" t="s">
        <v>65</v>
      </c>
      <c r="C39" s="31">
        <v>0</v>
      </c>
      <c r="D39" s="31">
        <v>0</v>
      </c>
      <c r="E39" s="31">
        <v>9</v>
      </c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2">
        <v>0</v>
      </c>
      <c r="L39" s="32">
        <v>0</v>
      </c>
      <c r="M39" s="32">
        <v>0</v>
      </c>
      <c r="N39" s="32">
        <v>0</v>
      </c>
      <c r="O39" s="27">
        <f t="shared" ref="O39:O44" si="11">SUM(C39:N39)</f>
        <v>9</v>
      </c>
    </row>
    <row r="40" spans="2:15" x14ac:dyDescent="0.25">
      <c r="B40" s="30" t="s">
        <v>66</v>
      </c>
      <c r="C40" s="31">
        <v>0</v>
      </c>
      <c r="D40" s="31">
        <v>0</v>
      </c>
      <c r="E40" s="31">
        <v>21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27">
        <f t="shared" si="11"/>
        <v>21</v>
      </c>
    </row>
    <row r="41" spans="2:15" x14ac:dyDescent="0.25">
      <c r="B41" s="30" t="s">
        <v>67</v>
      </c>
      <c r="C41" s="31">
        <v>0</v>
      </c>
      <c r="D41" s="31">
        <v>0</v>
      </c>
      <c r="E41" s="31">
        <v>11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27">
        <f t="shared" si="11"/>
        <v>11</v>
      </c>
    </row>
    <row r="42" spans="2:15" x14ac:dyDescent="0.25">
      <c r="B42" s="30" t="s">
        <v>68</v>
      </c>
      <c r="C42" s="31">
        <v>0</v>
      </c>
      <c r="D42" s="31">
        <v>0</v>
      </c>
      <c r="E42" s="31">
        <v>121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27">
        <f t="shared" si="11"/>
        <v>121</v>
      </c>
    </row>
    <row r="43" spans="2:15" x14ac:dyDescent="0.25">
      <c r="B43" s="30" t="s">
        <v>69</v>
      </c>
      <c r="C43" s="31">
        <v>0</v>
      </c>
      <c r="D43" s="31">
        <v>0</v>
      </c>
      <c r="E43" s="31">
        <v>106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27">
        <f t="shared" si="11"/>
        <v>106</v>
      </c>
    </row>
    <row r="44" spans="2:15" x14ac:dyDescent="0.25">
      <c r="B44" s="30" t="s">
        <v>70</v>
      </c>
      <c r="C44" s="31">
        <v>0</v>
      </c>
      <c r="D44" s="31">
        <v>0</v>
      </c>
      <c r="E44" s="31">
        <v>41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27">
        <f t="shared" si="11"/>
        <v>41</v>
      </c>
    </row>
    <row r="45" spans="2:15" x14ac:dyDescent="0.25">
      <c r="B45" s="30" t="s">
        <v>71</v>
      </c>
      <c r="C45" s="31">
        <v>0</v>
      </c>
      <c r="D45" s="31">
        <v>0</v>
      </c>
      <c r="E45" s="31">
        <v>21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27">
        <f>SUM(C45:N45)</f>
        <v>21</v>
      </c>
    </row>
    <row r="46" spans="2:15" x14ac:dyDescent="0.25">
      <c r="B46" s="19" t="s">
        <v>9</v>
      </c>
      <c r="C46" s="15">
        <f>SUM(C38:C45)</f>
        <v>0</v>
      </c>
      <c r="D46" s="15">
        <f t="shared" ref="D46:N46" si="12">SUM(D38:D45)</f>
        <v>0</v>
      </c>
      <c r="E46" s="15">
        <f t="shared" si="12"/>
        <v>341</v>
      </c>
      <c r="F46" s="15">
        <f t="shared" si="12"/>
        <v>0</v>
      </c>
      <c r="G46" s="15">
        <f t="shared" si="12"/>
        <v>0</v>
      </c>
      <c r="H46" s="15">
        <f t="shared" si="12"/>
        <v>0</v>
      </c>
      <c r="I46" s="15">
        <f t="shared" si="12"/>
        <v>0</v>
      </c>
      <c r="J46" s="15">
        <f t="shared" si="12"/>
        <v>0</v>
      </c>
      <c r="K46" s="15">
        <f t="shared" si="12"/>
        <v>0</v>
      </c>
      <c r="L46" s="15">
        <f t="shared" si="12"/>
        <v>0</v>
      </c>
      <c r="M46" s="15">
        <f t="shared" si="12"/>
        <v>0</v>
      </c>
      <c r="N46" s="15">
        <f t="shared" si="12"/>
        <v>0</v>
      </c>
      <c r="O46" s="15">
        <f>SUM(O38:O45)</f>
        <v>341</v>
      </c>
    </row>
    <row r="47" spans="2:15" s="13" customFormat="1" x14ac:dyDescent="0.25"/>
    <row r="48" spans="2:15" s="13" customFormat="1" x14ac:dyDescent="0.25"/>
    <row r="49" spans="2:15" x14ac:dyDescent="0.25">
      <c r="B49" s="35" t="s">
        <v>49</v>
      </c>
      <c r="C49" s="31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0</v>
      </c>
      <c r="N49" s="32">
        <v>0</v>
      </c>
      <c r="O49" s="15">
        <f>SUM(C49:N49)</f>
        <v>0</v>
      </c>
    </row>
    <row r="50" spans="2:15" s="13" customFormat="1" x14ac:dyDescent="0.25">
      <c r="B50" s="35" t="s">
        <v>144</v>
      </c>
      <c r="C50" s="31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15">
        <f>SUM(C50:N50)</f>
        <v>0</v>
      </c>
    </row>
    <row r="51" spans="2:15" s="13" customFormat="1" x14ac:dyDescent="0.25"/>
    <row r="52" spans="2:15" x14ac:dyDescent="0.25">
      <c r="B52" s="74" t="s">
        <v>82</v>
      </c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</row>
    <row r="53" spans="2:15" x14ac:dyDescent="0.25">
      <c r="B53" s="21" t="s">
        <v>0</v>
      </c>
      <c r="C53" s="22">
        <v>45658</v>
      </c>
      <c r="D53" s="22">
        <v>45709</v>
      </c>
      <c r="E53" s="22">
        <v>46286</v>
      </c>
      <c r="F53" s="22">
        <v>45768</v>
      </c>
      <c r="G53" s="22">
        <v>45798</v>
      </c>
      <c r="H53" s="22">
        <v>45829</v>
      </c>
      <c r="I53" s="22">
        <v>45859</v>
      </c>
      <c r="J53" s="22">
        <v>45890</v>
      </c>
      <c r="K53" s="22">
        <v>45921</v>
      </c>
      <c r="L53" s="22">
        <v>45951</v>
      </c>
      <c r="M53" s="22">
        <v>45982</v>
      </c>
      <c r="N53" s="22">
        <v>46012</v>
      </c>
      <c r="O53" s="23" t="s">
        <v>9</v>
      </c>
    </row>
    <row r="54" spans="2:15" x14ac:dyDescent="0.25">
      <c r="B54" s="30" t="s">
        <v>73</v>
      </c>
      <c r="C54" s="31">
        <v>0</v>
      </c>
      <c r="D54" s="31">
        <v>0</v>
      </c>
      <c r="E54" s="67">
        <v>290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27">
        <f>SUM(C54:N54)</f>
        <v>290</v>
      </c>
    </row>
    <row r="55" spans="2:15" x14ac:dyDescent="0.25">
      <c r="B55" s="30" t="s">
        <v>74</v>
      </c>
      <c r="C55" s="31">
        <v>0</v>
      </c>
      <c r="D55" s="31">
        <v>0</v>
      </c>
      <c r="E55" s="67">
        <v>299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27">
        <f t="shared" ref="O55:O60" si="13">SUM(C55:N55)</f>
        <v>299</v>
      </c>
    </row>
    <row r="56" spans="2:15" x14ac:dyDescent="0.25">
      <c r="B56" s="30" t="s">
        <v>75</v>
      </c>
      <c r="C56" s="31">
        <v>0</v>
      </c>
      <c r="D56" s="31">
        <v>0</v>
      </c>
      <c r="E56" s="67">
        <v>292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27">
        <f t="shared" si="13"/>
        <v>292</v>
      </c>
    </row>
    <row r="57" spans="2:15" x14ac:dyDescent="0.25">
      <c r="B57" s="30" t="s">
        <v>76</v>
      </c>
      <c r="C57" s="31">
        <v>0</v>
      </c>
      <c r="D57" s="31">
        <v>0</v>
      </c>
      <c r="E57" s="67">
        <v>17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27">
        <f t="shared" si="13"/>
        <v>17</v>
      </c>
    </row>
    <row r="58" spans="2:15" x14ac:dyDescent="0.25">
      <c r="B58" s="30" t="s">
        <v>83</v>
      </c>
      <c r="C58" s="31">
        <v>0</v>
      </c>
      <c r="D58" s="31">
        <v>0</v>
      </c>
      <c r="E58" s="67">
        <v>1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27">
        <f t="shared" si="13"/>
        <v>1</v>
      </c>
    </row>
    <row r="59" spans="2:15" x14ac:dyDescent="0.25">
      <c r="B59" s="30" t="s">
        <v>84</v>
      </c>
      <c r="C59" s="31">
        <v>0</v>
      </c>
      <c r="D59" s="31">
        <v>0</v>
      </c>
      <c r="E59" s="67">
        <v>13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27">
        <f t="shared" si="13"/>
        <v>13</v>
      </c>
    </row>
    <row r="60" spans="2:15" x14ac:dyDescent="0.25">
      <c r="B60" s="30" t="s">
        <v>85</v>
      </c>
      <c r="C60" s="31">
        <v>0</v>
      </c>
      <c r="D60" s="31">
        <v>0</v>
      </c>
      <c r="E60" s="62">
        <v>1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27">
        <f t="shared" si="13"/>
        <v>1</v>
      </c>
    </row>
    <row r="61" spans="2:15" x14ac:dyDescent="0.25">
      <c r="B61" s="19" t="s">
        <v>9</v>
      </c>
      <c r="C61" s="15">
        <f t="shared" ref="C61:O61" si="14">SUM(C54:C60)</f>
        <v>0</v>
      </c>
      <c r="D61" s="15">
        <f t="shared" si="14"/>
        <v>0</v>
      </c>
      <c r="E61" s="15">
        <v>913</v>
      </c>
      <c r="F61" s="15">
        <f t="shared" si="14"/>
        <v>0</v>
      </c>
      <c r="G61" s="15">
        <f t="shared" si="14"/>
        <v>0</v>
      </c>
      <c r="H61" s="15">
        <f t="shared" si="14"/>
        <v>0</v>
      </c>
      <c r="I61" s="15">
        <f t="shared" si="14"/>
        <v>0</v>
      </c>
      <c r="J61" s="15">
        <f t="shared" si="14"/>
        <v>0</v>
      </c>
      <c r="K61" s="15">
        <f t="shared" si="14"/>
        <v>0</v>
      </c>
      <c r="L61" s="15">
        <f t="shared" si="14"/>
        <v>0</v>
      </c>
      <c r="M61" s="15">
        <f t="shared" si="14"/>
        <v>0</v>
      </c>
      <c r="N61" s="15">
        <f t="shared" si="14"/>
        <v>0</v>
      </c>
      <c r="O61" s="15">
        <f t="shared" si="14"/>
        <v>913</v>
      </c>
    </row>
    <row r="62" spans="2:15" s="13" customFormat="1" x14ac:dyDescent="0.25"/>
    <row r="63" spans="2:15" s="13" customFormat="1" x14ac:dyDescent="0.25"/>
    <row r="64" spans="2:15" s="13" customFormat="1" x14ac:dyDescent="0.25">
      <c r="B64" s="35" t="s">
        <v>121</v>
      </c>
      <c r="C64" s="31">
        <v>0</v>
      </c>
      <c r="D64" s="32">
        <v>0</v>
      </c>
      <c r="E64" s="32">
        <v>3</v>
      </c>
      <c r="F64" s="32">
        <v>0</v>
      </c>
      <c r="G64" s="32">
        <v>0</v>
      </c>
      <c r="H64" s="32">
        <v>0</v>
      </c>
      <c r="I64" s="32">
        <v>0</v>
      </c>
      <c r="J64" s="32">
        <v>0</v>
      </c>
      <c r="K64" s="32">
        <v>0</v>
      </c>
      <c r="L64" s="32">
        <v>0</v>
      </c>
      <c r="M64" s="32">
        <v>0</v>
      </c>
      <c r="N64" s="32">
        <v>0</v>
      </c>
      <c r="O64" s="15">
        <f>SUM(C64:N64)</f>
        <v>3</v>
      </c>
    </row>
    <row r="65" s="13" customFormat="1" x14ac:dyDescent="0.25"/>
    <row r="66" s="13" customFormat="1" x14ac:dyDescent="0.25"/>
    <row r="67" s="13" customFormat="1" x14ac:dyDescent="0.25"/>
    <row r="68" s="13" customFormat="1" x14ac:dyDescent="0.25"/>
    <row r="69" s="13" customFormat="1" x14ac:dyDescent="0.25"/>
    <row r="70" s="13" customFormat="1" x14ac:dyDescent="0.25"/>
    <row r="71" s="13" customFormat="1" x14ac:dyDescent="0.25"/>
    <row r="72" s="13" customFormat="1" x14ac:dyDescent="0.25"/>
    <row r="73" s="13" customFormat="1" x14ac:dyDescent="0.25"/>
    <row r="74" s="13" customFormat="1" x14ac:dyDescent="0.25"/>
    <row r="75" s="13" customFormat="1" x14ac:dyDescent="0.25"/>
    <row r="76" s="13" customFormat="1" x14ac:dyDescent="0.25"/>
    <row r="77" s="13" customFormat="1" x14ac:dyDescent="0.25"/>
    <row r="78" s="13" customFormat="1" x14ac:dyDescent="0.25"/>
    <row r="79" s="13" customFormat="1" x14ac:dyDescent="0.25"/>
    <row r="80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  <row r="95" s="13" customFormat="1" x14ac:dyDescent="0.25"/>
    <row r="96" s="13" customFormat="1" x14ac:dyDescent="0.25"/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x14ac:dyDescent="0.25"/>
    <row r="103" s="13" customFormat="1" x14ac:dyDescent="0.25"/>
    <row r="104" s="13" customFormat="1" x14ac:dyDescent="0.25"/>
    <row r="105" s="13" customFormat="1" x14ac:dyDescent="0.25"/>
    <row r="106" s="13" customFormat="1" x14ac:dyDescent="0.25"/>
    <row r="107" s="13" customFormat="1" x14ac:dyDescent="0.25"/>
    <row r="108" s="13" customFormat="1" x14ac:dyDescent="0.25"/>
    <row r="109" s="13" customFormat="1" x14ac:dyDescent="0.25"/>
    <row r="110" s="13" customFormat="1" x14ac:dyDescent="0.25"/>
    <row r="111" s="13" customFormat="1" x14ac:dyDescent="0.25"/>
    <row r="112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  <row r="118" s="13" customFormat="1" x14ac:dyDescent="0.25"/>
    <row r="119" s="13" customFormat="1" x14ac:dyDescent="0.25"/>
    <row r="120" s="13" customFormat="1" x14ac:dyDescent="0.25"/>
    <row r="121" s="13" customFormat="1" x14ac:dyDescent="0.25"/>
    <row r="122" s="13" customFormat="1" x14ac:dyDescent="0.25"/>
    <row r="123" s="13" customFormat="1" x14ac:dyDescent="0.25"/>
    <row r="124" s="13" customFormat="1" x14ac:dyDescent="0.25"/>
    <row r="125" s="13" customFormat="1" x14ac:dyDescent="0.25"/>
    <row r="126" s="13" customFormat="1" x14ac:dyDescent="0.25"/>
    <row r="127" s="13" customFormat="1" x14ac:dyDescent="0.25"/>
    <row r="128" s="13" customFormat="1" x14ac:dyDescent="0.25"/>
    <row r="129" s="13" customFormat="1" x14ac:dyDescent="0.25"/>
    <row r="130" s="13" customFormat="1" x14ac:dyDescent="0.25"/>
    <row r="131" s="13" customFormat="1" x14ac:dyDescent="0.25"/>
    <row r="132" s="13" customFormat="1" x14ac:dyDescent="0.25"/>
    <row r="133" s="13" customFormat="1" x14ac:dyDescent="0.25"/>
    <row r="134" s="13" customFormat="1" x14ac:dyDescent="0.25"/>
    <row r="135" s="13" customFormat="1" x14ac:dyDescent="0.25"/>
    <row r="136" s="13" customFormat="1" x14ac:dyDescent="0.25"/>
    <row r="137" s="13" customFormat="1" x14ac:dyDescent="0.25"/>
    <row r="138" s="13" customFormat="1" x14ac:dyDescent="0.25"/>
    <row r="139" s="13" customFormat="1" x14ac:dyDescent="0.25"/>
    <row r="140" s="13" customFormat="1" x14ac:dyDescent="0.25"/>
    <row r="141" s="13" customFormat="1" x14ac:dyDescent="0.25"/>
    <row r="142" s="13" customFormat="1" x14ac:dyDescent="0.25"/>
    <row r="143" s="13" customFormat="1" x14ac:dyDescent="0.25"/>
    <row r="144" s="13" customFormat="1" x14ac:dyDescent="0.25"/>
    <row r="145" s="13" customFormat="1" x14ac:dyDescent="0.25"/>
    <row r="146" s="13" customFormat="1" x14ac:dyDescent="0.25"/>
    <row r="147" s="13" customFormat="1" x14ac:dyDescent="0.25"/>
    <row r="148" s="13" customFormat="1" x14ac:dyDescent="0.25"/>
    <row r="149" s="13" customFormat="1" x14ac:dyDescent="0.25"/>
    <row r="150" s="13" customFormat="1" x14ac:dyDescent="0.25"/>
    <row r="151" s="13" customFormat="1" x14ac:dyDescent="0.25"/>
    <row r="152" s="13" customFormat="1" x14ac:dyDescent="0.25"/>
    <row r="153" s="13" customFormat="1" x14ac:dyDescent="0.25"/>
    <row r="154" s="13" customFormat="1" x14ac:dyDescent="0.25"/>
    <row r="155" s="13" customFormat="1" x14ac:dyDescent="0.25"/>
    <row r="156" s="13" customFormat="1" x14ac:dyDescent="0.25"/>
    <row r="157" s="13" customFormat="1" x14ac:dyDescent="0.25"/>
    <row r="158" s="13" customFormat="1" x14ac:dyDescent="0.25"/>
    <row r="159" s="13" customFormat="1" x14ac:dyDescent="0.25"/>
    <row r="160" s="13" customFormat="1" x14ac:dyDescent="0.25"/>
    <row r="161" s="13" customFormat="1" x14ac:dyDescent="0.25"/>
    <row r="162" s="13" customFormat="1" x14ac:dyDescent="0.25"/>
    <row r="163" s="13" customFormat="1" x14ac:dyDescent="0.25"/>
    <row r="164" s="13" customFormat="1" x14ac:dyDescent="0.25"/>
    <row r="165" s="13" customFormat="1" x14ac:dyDescent="0.25"/>
    <row r="166" s="13" customFormat="1" x14ac:dyDescent="0.25"/>
    <row r="167" s="13" customFormat="1" x14ac:dyDescent="0.25"/>
    <row r="168" s="13" customFormat="1" x14ac:dyDescent="0.25"/>
    <row r="169" s="13" customFormat="1" x14ac:dyDescent="0.25"/>
    <row r="170" s="13" customFormat="1" x14ac:dyDescent="0.25"/>
    <row r="171" s="13" customFormat="1" x14ac:dyDescent="0.25"/>
    <row r="172" s="13" customFormat="1" x14ac:dyDescent="0.25"/>
    <row r="173" s="13" customFormat="1" x14ac:dyDescent="0.25"/>
    <row r="174" s="13" customFormat="1" x14ac:dyDescent="0.25"/>
    <row r="175" s="13" customFormat="1" x14ac:dyDescent="0.25"/>
    <row r="176" s="13" customFormat="1" x14ac:dyDescent="0.25"/>
    <row r="177" s="13" customFormat="1" x14ac:dyDescent="0.25"/>
    <row r="178" s="13" customFormat="1" x14ac:dyDescent="0.25"/>
    <row r="179" s="13" customFormat="1" x14ac:dyDescent="0.25"/>
    <row r="180" s="13" customFormat="1" x14ac:dyDescent="0.25"/>
    <row r="181" s="13" customFormat="1" x14ac:dyDescent="0.25"/>
    <row r="182" s="13" customFormat="1" x14ac:dyDescent="0.25"/>
    <row r="183" s="13" customFormat="1" x14ac:dyDescent="0.25"/>
    <row r="184" s="13" customFormat="1" x14ac:dyDescent="0.25"/>
    <row r="185" s="13" customFormat="1" x14ac:dyDescent="0.25"/>
    <row r="186" s="13" customFormat="1" x14ac:dyDescent="0.25"/>
    <row r="187" s="13" customFormat="1" x14ac:dyDescent="0.25"/>
    <row r="188" s="13" customFormat="1" x14ac:dyDescent="0.25"/>
    <row r="189" s="13" customFormat="1" x14ac:dyDescent="0.25"/>
    <row r="190" s="13" customFormat="1" x14ac:dyDescent="0.25"/>
    <row r="191" s="13" customFormat="1" x14ac:dyDescent="0.25"/>
    <row r="192" s="13" customFormat="1" x14ac:dyDescent="0.25"/>
    <row r="193" s="13" customFormat="1" x14ac:dyDescent="0.25"/>
    <row r="194" s="13" customFormat="1" x14ac:dyDescent="0.25"/>
    <row r="195" s="13" customFormat="1" x14ac:dyDescent="0.25"/>
    <row r="196" s="13" customFormat="1" x14ac:dyDescent="0.25"/>
    <row r="197" s="13" customFormat="1" x14ac:dyDescent="0.25"/>
    <row r="198" s="13" customFormat="1" x14ac:dyDescent="0.25"/>
    <row r="199" s="13" customFormat="1" x14ac:dyDescent="0.25"/>
    <row r="200" s="13" customFormat="1" x14ac:dyDescent="0.25"/>
    <row r="201" s="13" customFormat="1" x14ac:dyDescent="0.25"/>
    <row r="202" s="13" customFormat="1" x14ac:dyDescent="0.25"/>
    <row r="203" s="13" customFormat="1" x14ac:dyDescent="0.25"/>
    <row r="204" s="13" customFormat="1" x14ac:dyDescent="0.25"/>
    <row r="205" s="13" customFormat="1" x14ac:dyDescent="0.25"/>
    <row r="206" s="13" customFormat="1" x14ac:dyDescent="0.25"/>
    <row r="207" s="13" customFormat="1" x14ac:dyDescent="0.25"/>
    <row r="208" s="13" customFormat="1" x14ac:dyDescent="0.25"/>
    <row r="209" s="13" customFormat="1" x14ac:dyDescent="0.25"/>
    <row r="210" s="13" customFormat="1" x14ac:dyDescent="0.25"/>
    <row r="211" s="13" customFormat="1" x14ac:dyDescent="0.25"/>
    <row r="212" s="13" customFormat="1" x14ac:dyDescent="0.25"/>
  </sheetData>
  <mergeCells count="9">
    <mergeCell ref="B2:O2"/>
    <mergeCell ref="B20:O20"/>
    <mergeCell ref="B36:O36"/>
    <mergeCell ref="B52:O52"/>
    <mergeCell ref="Z3:AM3"/>
    <mergeCell ref="Z9:AM9"/>
    <mergeCell ref="Z16:AM16"/>
    <mergeCell ref="Z22:AM22"/>
    <mergeCell ref="B4:O4"/>
  </mergeCells>
  <pageMargins left="0.7" right="0.7" top="0.75" bottom="0.75" header="0.3" footer="0.3"/>
  <pageSetup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B1:BE364"/>
  <sheetViews>
    <sheetView zoomScaleNormal="100" workbookViewId="0">
      <selection activeCell="E55" sqref="E55"/>
    </sheetView>
  </sheetViews>
  <sheetFormatPr baseColWidth="10" defaultRowHeight="15" x14ac:dyDescent="0.25"/>
  <cols>
    <col min="1" max="1" width="4.140625" style="2" customWidth="1"/>
    <col min="2" max="2" width="37.140625" style="2" bestFit="1" customWidth="1"/>
    <col min="3" max="4" width="9.28515625" style="2" hidden="1" customWidth="1"/>
    <col min="5" max="5" width="6.7109375" style="2" bestFit="1" customWidth="1"/>
    <col min="6" max="14" width="9.28515625" style="2" hidden="1" customWidth="1"/>
    <col min="15" max="15" width="6" style="2" bestFit="1" customWidth="1"/>
    <col min="16" max="16" width="5.7109375" style="13" customWidth="1"/>
    <col min="17" max="26" width="11.42578125" style="13"/>
    <col min="27" max="27" width="12.7109375" style="13" customWidth="1"/>
    <col min="28" max="29" width="0" style="13" hidden="1" customWidth="1"/>
    <col min="30" max="30" width="6.7109375" style="13" bestFit="1" customWidth="1"/>
    <col min="31" max="39" width="0" style="13" hidden="1" customWidth="1"/>
    <col min="40" max="40" width="6" style="13" bestFit="1" customWidth="1"/>
    <col min="41" max="57" width="11.42578125" style="13"/>
    <col min="58" max="16384" width="11.42578125" style="2"/>
  </cols>
  <sheetData>
    <row r="1" spans="2:40" s="13" customFormat="1" ht="15.75" thickBot="1" x14ac:dyDescent="0.3"/>
    <row r="2" spans="2:40" ht="15.75" thickBot="1" x14ac:dyDescent="0.3">
      <c r="B2" s="71" t="s">
        <v>145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3"/>
      <c r="P2" s="3"/>
    </row>
    <row r="3" spans="2:40" s="3" customFormat="1" x14ac:dyDescent="0.25"/>
    <row r="4" spans="2:40" x14ac:dyDescent="0.25">
      <c r="B4" s="74" t="s">
        <v>60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3"/>
      <c r="AA4" s="69" t="s">
        <v>134</v>
      </c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</row>
    <row r="5" spans="2:40" x14ac:dyDescent="0.25">
      <c r="B5" s="21" t="s">
        <v>0</v>
      </c>
      <c r="C5" s="22">
        <v>45658</v>
      </c>
      <c r="D5" s="22">
        <v>45709</v>
      </c>
      <c r="E5" s="22">
        <v>46286</v>
      </c>
      <c r="F5" s="22">
        <v>45748</v>
      </c>
      <c r="G5" s="22">
        <v>45778</v>
      </c>
      <c r="H5" s="22">
        <v>45809</v>
      </c>
      <c r="I5" s="22">
        <v>45839</v>
      </c>
      <c r="J5" s="22">
        <v>45870</v>
      </c>
      <c r="K5" s="22">
        <v>45901</v>
      </c>
      <c r="L5" s="22">
        <v>45931</v>
      </c>
      <c r="M5" s="22">
        <v>45962</v>
      </c>
      <c r="N5" s="22">
        <v>45992</v>
      </c>
      <c r="O5" s="23" t="s">
        <v>9</v>
      </c>
      <c r="P5" s="4"/>
      <c r="AA5" s="21" t="s">
        <v>0</v>
      </c>
      <c r="AB5" s="22">
        <v>45658</v>
      </c>
      <c r="AC5" s="22">
        <v>45709</v>
      </c>
      <c r="AD5" s="22">
        <v>46286</v>
      </c>
      <c r="AE5" s="22">
        <v>45768</v>
      </c>
      <c r="AF5" s="22">
        <v>45798</v>
      </c>
      <c r="AG5" s="22">
        <v>45829</v>
      </c>
      <c r="AH5" s="22">
        <v>45859</v>
      </c>
      <c r="AI5" s="22">
        <v>45890</v>
      </c>
      <c r="AJ5" s="22">
        <v>45921</v>
      </c>
      <c r="AK5" s="22">
        <v>45951</v>
      </c>
      <c r="AL5" s="22">
        <v>45982</v>
      </c>
      <c r="AM5" s="22">
        <v>46012</v>
      </c>
      <c r="AN5" s="23" t="s">
        <v>9</v>
      </c>
    </row>
    <row r="6" spans="2:40" ht="15" customHeight="1" x14ac:dyDescent="0.25">
      <c r="B6" s="30" t="s">
        <v>64</v>
      </c>
      <c r="C6" s="31">
        <v>0</v>
      </c>
      <c r="D6" s="31">
        <v>0</v>
      </c>
      <c r="E6" s="68">
        <v>0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32">
        <v>0</v>
      </c>
      <c r="N6" s="32">
        <v>0</v>
      </c>
      <c r="O6" s="27">
        <f t="shared" ref="O6:O13" si="0">SUM(C6:N6)</f>
        <v>0</v>
      </c>
      <c r="P6" s="4"/>
      <c r="AA6" s="36" t="s">
        <v>39</v>
      </c>
      <c r="AB6" s="31">
        <f>AB14</f>
        <v>0</v>
      </c>
      <c r="AC6" s="31">
        <f t="shared" ref="AC6:AM6" si="1">AC14</f>
        <v>0</v>
      </c>
      <c r="AD6" s="31">
        <v>60</v>
      </c>
      <c r="AE6" s="31">
        <f t="shared" si="1"/>
        <v>0</v>
      </c>
      <c r="AF6" s="31">
        <f t="shared" si="1"/>
        <v>0</v>
      </c>
      <c r="AG6" s="31">
        <f t="shared" si="1"/>
        <v>0</v>
      </c>
      <c r="AH6" s="31">
        <f t="shared" si="1"/>
        <v>0</v>
      </c>
      <c r="AI6" s="31">
        <f t="shared" si="1"/>
        <v>0</v>
      </c>
      <c r="AJ6" s="31">
        <f t="shared" si="1"/>
        <v>0</v>
      </c>
      <c r="AK6" s="31">
        <f t="shared" si="1"/>
        <v>0</v>
      </c>
      <c r="AL6" s="31">
        <f t="shared" si="1"/>
        <v>0</v>
      </c>
      <c r="AM6" s="31">
        <f t="shared" si="1"/>
        <v>0</v>
      </c>
      <c r="AN6" s="39">
        <f>SUM(AB6:AM6)</f>
        <v>60</v>
      </c>
    </row>
    <row r="7" spans="2:40" ht="15" customHeight="1" x14ac:dyDescent="0.25">
      <c r="B7" s="30" t="s">
        <v>65</v>
      </c>
      <c r="C7" s="31">
        <v>0</v>
      </c>
      <c r="D7" s="31">
        <v>0</v>
      </c>
      <c r="E7" s="68">
        <v>0</v>
      </c>
      <c r="F7" s="32">
        <v>0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2">
        <v>0</v>
      </c>
      <c r="N7" s="32">
        <v>0</v>
      </c>
      <c r="O7" s="27">
        <f t="shared" si="0"/>
        <v>0</v>
      </c>
      <c r="P7" s="4"/>
      <c r="AA7" s="36" t="s">
        <v>97</v>
      </c>
      <c r="AB7" s="31">
        <f>C43</f>
        <v>0</v>
      </c>
      <c r="AC7" s="31">
        <f t="shared" ref="AC7:AM7" si="2">D43</f>
        <v>0</v>
      </c>
      <c r="AD7" s="31">
        <f t="shared" si="2"/>
        <v>399</v>
      </c>
      <c r="AE7" s="31">
        <f t="shared" si="2"/>
        <v>0</v>
      </c>
      <c r="AF7" s="31">
        <f t="shared" si="2"/>
        <v>0</v>
      </c>
      <c r="AG7" s="31">
        <f t="shared" si="2"/>
        <v>0</v>
      </c>
      <c r="AH7" s="31">
        <f t="shared" si="2"/>
        <v>0</v>
      </c>
      <c r="AI7" s="31">
        <f t="shared" si="2"/>
        <v>0</v>
      </c>
      <c r="AJ7" s="31">
        <f t="shared" si="2"/>
        <v>0</v>
      </c>
      <c r="AK7" s="31">
        <f t="shared" si="2"/>
        <v>0</v>
      </c>
      <c r="AL7" s="31">
        <f t="shared" si="2"/>
        <v>0</v>
      </c>
      <c r="AM7" s="31">
        <f t="shared" si="2"/>
        <v>0</v>
      </c>
      <c r="AN7" s="39">
        <f>SUM(AB7:AM7)</f>
        <v>399</v>
      </c>
    </row>
    <row r="8" spans="2:40" ht="15" customHeight="1" x14ac:dyDescent="0.25">
      <c r="B8" s="30" t="s">
        <v>66</v>
      </c>
      <c r="C8" s="31">
        <v>0</v>
      </c>
      <c r="D8" s="31">
        <v>0</v>
      </c>
      <c r="E8" s="68">
        <v>1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32">
        <v>0</v>
      </c>
      <c r="O8" s="27">
        <f t="shared" si="0"/>
        <v>1</v>
      </c>
      <c r="P8" s="4"/>
    </row>
    <row r="9" spans="2:40" ht="15" customHeight="1" x14ac:dyDescent="0.25">
      <c r="B9" s="30" t="s">
        <v>67</v>
      </c>
      <c r="C9" s="31">
        <v>0</v>
      </c>
      <c r="D9" s="31">
        <v>0</v>
      </c>
      <c r="E9" s="68">
        <v>1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27">
        <f t="shared" si="0"/>
        <v>1</v>
      </c>
      <c r="P9" s="4"/>
    </row>
    <row r="10" spans="2:40" ht="15" customHeight="1" x14ac:dyDescent="0.25">
      <c r="B10" s="30" t="s">
        <v>68</v>
      </c>
      <c r="C10" s="31">
        <v>0</v>
      </c>
      <c r="D10" s="31">
        <v>0</v>
      </c>
      <c r="E10" s="68">
        <v>4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27">
        <f t="shared" si="0"/>
        <v>4</v>
      </c>
      <c r="P10" s="4"/>
      <c r="AA10" s="74" t="s">
        <v>100</v>
      </c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</row>
    <row r="11" spans="2:40" ht="15" customHeight="1" x14ac:dyDescent="0.25">
      <c r="B11" s="30" t="s">
        <v>69</v>
      </c>
      <c r="C11" s="31">
        <v>0</v>
      </c>
      <c r="D11" s="31">
        <v>0</v>
      </c>
      <c r="E11" s="68">
        <v>0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27">
        <f t="shared" si="0"/>
        <v>0</v>
      </c>
      <c r="P11" s="4"/>
      <c r="AA11" s="21" t="s">
        <v>0</v>
      </c>
      <c r="AB11" s="22">
        <v>45658</v>
      </c>
      <c r="AC11" s="22">
        <v>45709</v>
      </c>
      <c r="AD11" s="22">
        <v>46286</v>
      </c>
      <c r="AE11" s="22">
        <v>45768</v>
      </c>
      <c r="AF11" s="22">
        <v>45798</v>
      </c>
      <c r="AG11" s="22">
        <v>45829</v>
      </c>
      <c r="AH11" s="22">
        <v>45859</v>
      </c>
      <c r="AI11" s="22">
        <v>45890</v>
      </c>
      <c r="AJ11" s="22">
        <v>45921</v>
      </c>
      <c r="AK11" s="22">
        <v>45951</v>
      </c>
      <c r="AL11" s="22">
        <v>45982</v>
      </c>
      <c r="AM11" s="22">
        <v>46012</v>
      </c>
      <c r="AN11" s="23" t="s">
        <v>9</v>
      </c>
    </row>
    <row r="12" spans="2:40" ht="15" customHeight="1" x14ac:dyDescent="0.25">
      <c r="B12" s="30" t="s">
        <v>70</v>
      </c>
      <c r="C12" s="31">
        <v>0</v>
      </c>
      <c r="D12" s="31">
        <v>0</v>
      </c>
      <c r="E12" s="68">
        <v>6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27">
        <f t="shared" si="0"/>
        <v>6</v>
      </c>
      <c r="P12" s="4"/>
      <c r="AA12" s="36" t="s">
        <v>11</v>
      </c>
      <c r="AB12" s="31">
        <f>C14</f>
        <v>0</v>
      </c>
      <c r="AC12" s="31">
        <f t="shared" ref="AC12:AM12" si="3">D14</f>
        <v>0</v>
      </c>
      <c r="AD12" s="31">
        <f t="shared" si="3"/>
        <v>18</v>
      </c>
      <c r="AE12" s="31">
        <f t="shared" si="3"/>
        <v>0</v>
      </c>
      <c r="AF12" s="31">
        <f t="shared" si="3"/>
        <v>0</v>
      </c>
      <c r="AG12" s="31">
        <f t="shared" si="3"/>
        <v>0</v>
      </c>
      <c r="AH12" s="31">
        <f t="shared" si="3"/>
        <v>0</v>
      </c>
      <c r="AI12" s="31">
        <f t="shared" si="3"/>
        <v>0</v>
      </c>
      <c r="AJ12" s="31">
        <f t="shared" si="3"/>
        <v>0</v>
      </c>
      <c r="AK12" s="31">
        <f t="shared" si="3"/>
        <v>0</v>
      </c>
      <c r="AL12" s="31">
        <f t="shared" si="3"/>
        <v>0</v>
      </c>
      <c r="AM12" s="31">
        <f t="shared" si="3"/>
        <v>0</v>
      </c>
      <c r="AN12" s="39">
        <f>SUM(AB12:AM12)</f>
        <v>18</v>
      </c>
    </row>
    <row r="13" spans="2:40" ht="15" customHeight="1" x14ac:dyDescent="0.25">
      <c r="B13" s="30" t="s">
        <v>71</v>
      </c>
      <c r="C13" s="31">
        <v>0</v>
      </c>
      <c r="D13" s="31">
        <v>0</v>
      </c>
      <c r="E13" s="68">
        <v>6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27">
        <f t="shared" si="0"/>
        <v>6</v>
      </c>
      <c r="P13" s="4"/>
      <c r="AA13" s="36" t="s">
        <v>12</v>
      </c>
      <c r="AB13" s="31">
        <f>C26</f>
        <v>0</v>
      </c>
      <c r="AC13" s="31">
        <f t="shared" ref="AC13:AM13" si="4">D26</f>
        <v>0</v>
      </c>
      <c r="AD13" s="31">
        <f t="shared" si="4"/>
        <v>42</v>
      </c>
      <c r="AE13" s="31">
        <f t="shared" si="4"/>
        <v>0</v>
      </c>
      <c r="AF13" s="31">
        <f t="shared" si="4"/>
        <v>0</v>
      </c>
      <c r="AG13" s="31">
        <f t="shared" si="4"/>
        <v>0</v>
      </c>
      <c r="AH13" s="31">
        <f t="shared" si="4"/>
        <v>0</v>
      </c>
      <c r="AI13" s="31">
        <f t="shared" si="4"/>
        <v>0</v>
      </c>
      <c r="AJ13" s="31">
        <f t="shared" si="4"/>
        <v>0</v>
      </c>
      <c r="AK13" s="31">
        <f t="shared" si="4"/>
        <v>0</v>
      </c>
      <c r="AL13" s="31">
        <f t="shared" si="4"/>
        <v>0</v>
      </c>
      <c r="AM13" s="31">
        <f t="shared" si="4"/>
        <v>0</v>
      </c>
      <c r="AN13" s="39">
        <f>SUM(AB13:AM13)</f>
        <v>42</v>
      </c>
    </row>
    <row r="14" spans="2:40" x14ac:dyDescent="0.25">
      <c r="B14" s="14" t="s">
        <v>9</v>
      </c>
      <c r="C14" s="15">
        <f t="shared" ref="C14:N14" si="5">SUM(C6:C13)</f>
        <v>0</v>
      </c>
      <c r="D14" s="15">
        <f t="shared" si="5"/>
        <v>0</v>
      </c>
      <c r="E14" s="15">
        <f t="shared" si="5"/>
        <v>18</v>
      </c>
      <c r="F14" s="15">
        <f t="shared" si="5"/>
        <v>0</v>
      </c>
      <c r="G14" s="15">
        <f t="shared" si="5"/>
        <v>0</v>
      </c>
      <c r="H14" s="15">
        <f t="shared" si="5"/>
        <v>0</v>
      </c>
      <c r="I14" s="15">
        <f t="shared" si="5"/>
        <v>0</v>
      </c>
      <c r="J14" s="15">
        <f t="shared" si="5"/>
        <v>0</v>
      </c>
      <c r="K14" s="15">
        <f t="shared" si="5"/>
        <v>0</v>
      </c>
      <c r="L14" s="15">
        <f t="shared" si="5"/>
        <v>0</v>
      </c>
      <c r="M14" s="15">
        <f t="shared" si="5"/>
        <v>0</v>
      </c>
      <c r="N14" s="15">
        <f t="shared" si="5"/>
        <v>0</v>
      </c>
      <c r="O14" s="15">
        <f>SUM(O6:O13)</f>
        <v>18</v>
      </c>
      <c r="P14" s="4"/>
      <c r="AB14" s="44">
        <f>SUM(AB12:AB13)</f>
        <v>0</v>
      </c>
      <c r="AC14" s="44">
        <f t="shared" ref="AC14:AM14" si="6">SUM(AC12:AC13)</f>
        <v>0</v>
      </c>
      <c r="AD14" s="44"/>
      <c r="AE14" s="44"/>
      <c r="AF14" s="44"/>
      <c r="AG14" s="44"/>
      <c r="AH14" s="44"/>
      <c r="AI14" s="44"/>
      <c r="AJ14" s="44"/>
      <c r="AK14" s="44"/>
      <c r="AL14" s="44"/>
      <c r="AM14" s="44">
        <f t="shared" si="6"/>
        <v>0</v>
      </c>
    </row>
    <row r="15" spans="2:40" ht="15.75" thickBot="1" x14ac:dyDescent="0.3">
      <c r="B15" s="5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7"/>
      <c r="P15" s="4"/>
    </row>
    <row r="16" spans="2:40" ht="15.75" thickBot="1" x14ac:dyDescent="0.3">
      <c r="B16" s="83" t="s">
        <v>133</v>
      </c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5"/>
      <c r="P16" s="4"/>
    </row>
    <row r="17" spans="2:40" ht="15" customHeight="1" x14ac:dyDescent="0.25">
      <c r="B17" s="21" t="s">
        <v>0</v>
      </c>
      <c r="C17" s="22">
        <v>45658</v>
      </c>
      <c r="D17" s="22">
        <v>45709</v>
      </c>
      <c r="E17" s="22">
        <v>46286</v>
      </c>
      <c r="F17" s="22">
        <v>45748</v>
      </c>
      <c r="G17" s="22">
        <v>45778</v>
      </c>
      <c r="H17" s="22">
        <v>45809</v>
      </c>
      <c r="I17" s="22">
        <v>45839</v>
      </c>
      <c r="J17" s="22">
        <v>45870</v>
      </c>
      <c r="K17" s="22">
        <v>45901</v>
      </c>
      <c r="L17" s="22">
        <v>45931</v>
      </c>
      <c r="M17" s="22">
        <v>45962</v>
      </c>
      <c r="N17" s="22">
        <v>45992</v>
      </c>
      <c r="O17" s="23" t="s">
        <v>9</v>
      </c>
      <c r="P17" s="4"/>
      <c r="AA17" s="77" t="s">
        <v>90</v>
      </c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79"/>
    </row>
    <row r="18" spans="2:40" x14ac:dyDescent="0.25">
      <c r="B18" s="30" t="s">
        <v>64</v>
      </c>
      <c r="C18" s="31">
        <v>0</v>
      </c>
      <c r="D18" s="31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3">
        <v>0</v>
      </c>
      <c r="O18" s="25">
        <v>0</v>
      </c>
      <c r="P18" s="4"/>
      <c r="AA18" s="21" t="s">
        <v>0</v>
      </c>
      <c r="AB18" s="22">
        <v>45658</v>
      </c>
      <c r="AC18" s="22">
        <v>45709</v>
      </c>
      <c r="AD18" s="22">
        <v>46286</v>
      </c>
      <c r="AE18" s="22">
        <v>45768</v>
      </c>
      <c r="AF18" s="22">
        <v>45798</v>
      </c>
      <c r="AG18" s="22">
        <v>45829</v>
      </c>
      <c r="AH18" s="22">
        <v>45859</v>
      </c>
      <c r="AI18" s="22">
        <v>45890</v>
      </c>
      <c r="AJ18" s="22">
        <v>45921</v>
      </c>
      <c r="AK18" s="22">
        <v>45951</v>
      </c>
      <c r="AL18" s="22">
        <v>45982</v>
      </c>
      <c r="AM18" s="22">
        <v>46012</v>
      </c>
      <c r="AN18" s="23" t="s">
        <v>9</v>
      </c>
    </row>
    <row r="19" spans="2:40" x14ac:dyDescent="0.25">
      <c r="B19" s="30" t="s">
        <v>65</v>
      </c>
      <c r="C19" s="31">
        <v>0</v>
      </c>
      <c r="D19" s="31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2">
        <v>0</v>
      </c>
      <c r="M19" s="32">
        <v>0</v>
      </c>
      <c r="N19" s="33">
        <v>0</v>
      </c>
      <c r="O19" s="25">
        <f t="shared" ref="O19:O25" si="7">SUM(C19:N19)</f>
        <v>0</v>
      </c>
      <c r="P19" s="4"/>
      <c r="AA19" s="36" t="s">
        <v>91</v>
      </c>
      <c r="AB19" s="31">
        <f>AB23</f>
        <v>0</v>
      </c>
      <c r="AC19" s="31">
        <f>AC23</f>
        <v>0</v>
      </c>
      <c r="AD19" s="31">
        <f>SUM(E22,E10)</f>
        <v>15</v>
      </c>
      <c r="AE19" s="31">
        <f t="shared" ref="AE19:AM19" si="8">AE23</f>
        <v>0</v>
      </c>
      <c r="AF19" s="31">
        <f t="shared" si="8"/>
        <v>0</v>
      </c>
      <c r="AG19" s="31">
        <f t="shared" si="8"/>
        <v>0</v>
      </c>
      <c r="AH19" s="31">
        <f t="shared" si="8"/>
        <v>0</v>
      </c>
      <c r="AI19" s="31">
        <f t="shared" si="8"/>
        <v>0</v>
      </c>
      <c r="AJ19" s="31">
        <f t="shared" si="8"/>
        <v>0</v>
      </c>
      <c r="AK19" s="31">
        <f t="shared" si="8"/>
        <v>0</v>
      </c>
      <c r="AL19" s="31">
        <f t="shared" si="8"/>
        <v>0</v>
      </c>
      <c r="AM19" s="31">
        <f t="shared" si="8"/>
        <v>0</v>
      </c>
      <c r="AN19" s="39">
        <f>SUM(AB19:AM19)</f>
        <v>15</v>
      </c>
    </row>
    <row r="20" spans="2:40" x14ac:dyDescent="0.25">
      <c r="B20" s="30" t="s">
        <v>66</v>
      </c>
      <c r="C20" s="31">
        <v>0</v>
      </c>
      <c r="D20" s="31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2">
        <v>0</v>
      </c>
      <c r="N20" s="33">
        <v>0</v>
      </c>
      <c r="O20" s="25">
        <v>0</v>
      </c>
      <c r="P20" s="4"/>
      <c r="AA20" s="36" t="s">
        <v>92</v>
      </c>
      <c r="AB20" s="31">
        <f>AB26</f>
        <v>0</v>
      </c>
      <c r="AC20" s="31">
        <f t="shared" ref="AC20:AM20" si="9">AC26</f>
        <v>0</v>
      </c>
      <c r="AD20" s="31">
        <f>SUM(E23,E11)</f>
        <v>4</v>
      </c>
      <c r="AE20" s="31">
        <f t="shared" si="9"/>
        <v>0</v>
      </c>
      <c r="AF20" s="31">
        <f t="shared" si="9"/>
        <v>0</v>
      </c>
      <c r="AG20" s="31">
        <f t="shared" si="9"/>
        <v>0</v>
      </c>
      <c r="AH20" s="31">
        <f t="shared" si="9"/>
        <v>0</v>
      </c>
      <c r="AI20" s="31">
        <f t="shared" si="9"/>
        <v>0</v>
      </c>
      <c r="AJ20" s="31">
        <f t="shared" si="9"/>
        <v>0</v>
      </c>
      <c r="AK20" s="31">
        <f t="shared" si="9"/>
        <v>0</v>
      </c>
      <c r="AL20" s="31">
        <f t="shared" si="9"/>
        <v>0</v>
      </c>
      <c r="AM20" s="31">
        <f t="shared" si="9"/>
        <v>0</v>
      </c>
      <c r="AN20" s="39">
        <f>SUM(AB20:AM20)</f>
        <v>4</v>
      </c>
    </row>
    <row r="21" spans="2:40" x14ac:dyDescent="0.25">
      <c r="B21" s="30" t="s">
        <v>67</v>
      </c>
      <c r="C21" s="31">
        <v>0</v>
      </c>
      <c r="D21" s="31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3">
        <v>0</v>
      </c>
      <c r="O21" s="25">
        <v>0</v>
      </c>
      <c r="P21" s="4"/>
      <c r="AA21" s="45" t="s">
        <v>11</v>
      </c>
      <c r="AB21" s="45">
        <f t="shared" ref="AB21:AM21" si="10">C12</f>
        <v>0</v>
      </c>
      <c r="AC21" s="45">
        <f t="shared" si="10"/>
        <v>0</v>
      </c>
      <c r="AD21" s="44">
        <f t="shared" si="10"/>
        <v>6</v>
      </c>
      <c r="AE21" s="51">
        <f t="shared" si="10"/>
        <v>0</v>
      </c>
      <c r="AF21" s="51">
        <f t="shared" si="10"/>
        <v>0</v>
      </c>
      <c r="AG21" s="51">
        <f t="shared" si="10"/>
        <v>0</v>
      </c>
      <c r="AH21" s="51">
        <f t="shared" si="10"/>
        <v>0</v>
      </c>
      <c r="AI21" s="51">
        <f t="shared" si="10"/>
        <v>0</v>
      </c>
      <c r="AJ21" s="51">
        <f t="shared" si="10"/>
        <v>0</v>
      </c>
      <c r="AK21" s="51">
        <f t="shared" si="10"/>
        <v>0</v>
      </c>
      <c r="AL21" s="51">
        <f t="shared" si="10"/>
        <v>0</v>
      </c>
      <c r="AM21" s="51">
        <f t="shared" si="10"/>
        <v>0</v>
      </c>
      <c r="AN21" s="51"/>
    </row>
    <row r="22" spans="2:40" x14ac:dyDescent="0.25">
      <c r="B22" s="30" t="s">
        <v>68</v>
      </c>
      <c r="C22" s="31">
        <v>0</v>
      </c>
      <c r="D22" s="31">
        <v>0</v>
      </c>
      <c r="E22" s="32">
        <v>11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3">
        <v>0</v>
      </c>
      <c r="O22" s="25">
        <f t="shared" si="7"/>
        <v>11</v>
      </c>
      <c r="P22" s="4"/>
      <c r="AA22" s="45" t="s">
        <v>12</v>
      </c>
      <c r="AB22" s="45">
        <f>C24</f>
        <v>0</v>
      </c>
      <c r="AC22" s="45">
        <f>D24</f>
        <v>0</v>
      </c>
      <c r="AD22" s="44">
        <f>E13</f>
        <v>6</v>
      </c>
      <c r="AE22" s="51"/>
      <c r="AF22" s="51"/>
      <c r="AG22" s="51"/>
      <c r="AH22" s="51"/>
      <c r="AI22" s="51"/>
      <c r="AJ22" s="51"/>
      <c r="AK22" s="51"/>
      <c r="AL22" s="51"/>
      <c r="AM22" s="51">
        <f t="shared" ref="AM22" si="11">N24</f>
        <v>0</v>
      </c>
      <c r="AN22" s="51"/>
    </row>
    <row r="23" spans="2:40" x14ac:dyDescent="0.25">
      <c r="B23" s="30" t="s">
        <v>69</v>
      </c>
      <c r="C23" s="31">
        <v>0</v>
      </c>
      <c r="D23" s="31">
        <v>0</v>
      </c>
      <c r="E23" s="32">
        <v>4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3">
        <v>0</v>
      </c>
      <c r="O23" s="25">
        <f t="shared" si="7"/>
        <v>4</v>
      </c>
      <c r="P23" s="4"/>
      <c r="AA23" s="45" t="s">
        <v>86</v>
      </c>
      <c r="AB23" s="45">
        <f>SUM(AB21:AB22)</f>
        <v>0</v>
      </c>
      <c r="AC23" s="45">
        <f t="shared" ref="AC23:AM23" si="12">SUM(AC21:AC22)</f>
        <v>0</v>
      </c>
      <c r="AD23" s="44">
        <f>E14</f>
        <v>18</v>
      </c>
      <c r="AE23" s="51"/>
      <c r="AF23" s="51"/>
      <c r="AG23" s="51"/>
      <c r="AH23" s="51"/>
      <c r="AI23" s="51"/>
      <c r="AJ23" s="51"/>
      <c r="AK23" s="51"/>
      <c r="AL23" s="51"/>
      <c r="AM23" s="51">
        <f t="shared" si="12"/>
        <v>0</v>
      </c>
      <c r="AN23" s="51"/>
    </row>
    <row r="24" spans="2:40" x14ac:dyDescent="0.25">
      <c r="B24" s="30" t="s">
        <v>70</v>
      </c>
      <c r="C24" s="31">
        <v>0</v>
      </c>
      <c r="D24" s="31">
        <v>0</v>
      </c>
      <c r="E24" s="32">
        <v>21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3">
        <v>0</v>
      </c>
      <c r="O24" s="25">
        <f t="shared" si="7"/>
        <v>21</v>
      </c>
      <c r="P24" s="4"/>
      <c r="AA24" s="45" t="s">
        <v>11</v>
      </c>
      <c r="AB24" s="45">
        <f>C13</f>
        <v>0</v>
      </c>
      <c r="AC24" s="45">
        <f>D13</f>
        <v>0</v>
      </c>
      <c r="AD24" s="44">
        <f>E15</f>
        <v>0</v>
      </c>
      <c r="AE24" s="51"/>
      <c r="AF24" s="51"/>
      <c r="AG24" s="51"/>
      <c r="AH24" s="51"/>
      <c r="AI24" s="51"/>
      <c r="AJ24" s="51"/>
      <c r="AK24" s="51"/>
      <c r="AL24" s="51"/>
      <c r="AM24" s="51">
        <f>N13</f>
        <v>0</v>
      </c>
      <c r="AN24" s="51"/>
    </row>
    <row r="25" spans="2:40" x14ac:dyDescent="0.25">
      <c r="B25" s="30" t="s">
        <v>71</v>
      </c>
      <c r="C25" s="31">
        <v>0</v>
      </c>
      <c r="D25" s="31">
        <v>0</v>
      </c>
      <c r="E25" s="32">
        <v>6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3">
        <v>0</v>
      </c>
      <c r="O25" s="25">
        <f t="shared" si="7"/>
        <v>6</v>
      </c>
      <c r="P25" s="4"/>
      <c r="AA25" s="45" t="s">
        <v>12</v>
      </c>
      <c r="AB25" s="45">
        <f>C25</f>
        <v>0</v>
      </c>
      <c r="AC25" s="45">
        <f>D25</f>
        <v>0</v>
      </c>
      <c r="AD25" s="44">
        <f>E16</f>
        <v>0</v>
      </c>
      <c r="AE25" s="51"/>
      <c r="AF25" s="51"/>
      <c r="AG25" s="51"/>
      <c r="AH25" s="51"/>
      <c r="AI25" s="51"/>
      <c r="AJ25" s="51"/>
      <c r="AK25" s="51"/>
      <c r="AL25" s="51"/>
      <c r="AM25" s="51">
        <f t="shared" ref="AM25" si="13">N25</f>
        <v>0</v>
      </c>
      <c r="AN25" s="51"/>
    </row>
    <row r="26" spans="2:40" x14ac:dyDescent="0.25">
      <c r="B26" s="14" t="s">
        <v>9</v>
      </c>
      <c r="C26" s="16">
        <f>SUM(C18:C25)</f>
        <v>0</v>
      </c>
      <c r="D26" s="16">
        <f>SUM(D18:D25)</f>
        <v>0</v>
      </c>
      <c r="E26" s="16">
        <v>42</v>
      </c>
      <c r="F26" s="16">
        <f t="shared" ref="F26:N26" si="14">SUM(F18:F25)</f>
        <v>0</v>
      </c>
      <c r="G26" s="16">
        <f t="shared" si="14"/>
        <v>0</v>
      </c>
      <c r="H26" s="16">
        <f t="shared" si="14"/>
        <v>0</v>
      </c>
      <c r="I26" s="16">
        <f t="shared" si="14"/>
        <v>0</v>
      </c>
      <c r="J26" s="16">
        <f t="shared" si="14"/>
        <v>0</v>
      </c>
      <c r="K26" s="16">
        <f t="shared" si="14"/>
        <v>0</v>
      </c>
      <c r="L26" s="16">
        <f t="shared" si="14"/>
        <v>0</v>
      </c>
      <c r="M26" s="16">
        <f t="shared" si="14"/>
        <v>0</v>
      </c>
      <c r="N26" s="16">
        <f t="shared" si="14"/>
        <v>0</v>
      </c>
      <c r="O26" s="16">
        <v>42</v>
      </c>
      <c r="P26" s="4"/>
      <c r="AA26" s="45" t="s">
        <v>86</v>
      </c>
      <c r="AB26" s="45">
        <f>SUM(AB24:AB25)</f>
        <v>0</v>
      </c>
      <c r="AC26" s="45">
        <f t="shared" ref="AC26:AM26" si="15">SUM(AC24:AC25)</f>
        <v>0</v>
      </c>
      <c r="AD26" s="45"/>
      <c r="AE26" s="45"/>
      <c r="AF26" s="45"/>
      <c r="AG26" s="45"/>
      <c r="AH26" s="45"/>
      <c r="AI26" s="45"/>
      <c r="AJ26" s="45"/>
      <c r="AK26" s="45"/>
      <c r="AL26" s="45"/>
      <c r="AM26" s="45">
        <f t="shared" si="15"/>
        <v>0</v>
      </c>
      <c r="AN26" s="45"/>
    </row>
    <row r="27" spans="2:40" ht="15.75" thickBot="1" x14ac:dyDescent="0.3"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9"/>
    </row>
    <row r="28" spans="2:40" ht="15.75" thickBot="1" x14ac:dyDescent="0.3">
      <c r="B28" s="86" t="s">
        <v>61</v>
      </c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8"/>
      <c r="P28" s="4"/>
    </row>
    <row r="29" spans="2:40" x14ac:dyDescent="0.25">
      <c r="B29" s="21" t="s">
        <v>0</v>
      </c>
      <c r="C29" s="22">
        <v>45658</v>
      </c>
      <c r="D29" s="22">
        <v>45709</v>
      </c>
      <c r="E29" s="22">
        <v>46286</v>
      </c>
      <c r="F29" s="22">
        <v>45748</v>
      </c>
      <c r="G29" s="22">
        <v>45778</v>
      </c>
      <c r="H29" s="22">
        <v>45809</v>
      </c>
      <c r="I29" s="22">
        <v>45839</v>
      </c>
      <c r="J29" s="22">
        <v>45870</v>
      </c>
      <c r="K29" s="22">
        <v>45901</v>
      </c>
      <c r="L29" s="22">
        <v>45931</v>
      </c>
      <c r="M29" s="22">
        <v>45962</v>
      </c>
      <c r="N29" s="22">
        <v>45992</v>
      </c>
      <c r="O29" s="23" t="s">
        <v>9</v>
      </c>
      <c r="P29" s="4"/>
    </row>
    <row r="30" spans="2:40" x14ac:dyDescent="0.25">
      <c r="B30" s="26" t="s">
        <v>56</v>
      </c>
      <c r="C30" s="31">
        <v>0</v>
      </c>
      <c r="D30" s="33">
        <v>0</v>
      </c>
      <c r="E30" s="33">
        <v>1</v>
      </c>
      <c r="F30" s="33"/>
      <c r="G30" s="33"/>
      <c r="H30" s="33"/>
      <c r="I30" s="33"/>
      <c r="J30" s="33"/>
      <c r="K30" s="33"/>
      <c r="L30" s="33"/>
      <c r="M30" s="33"/>
      <c r="N30" s="33">
        <v>0</v>
      </c>
      <c r="O30" s="16">
        <f>SUM(C30:N30)</f>
        <v>1</v>
      </c>
      <c r="P30" s="4"/>
    </row>
    <row r="31" spans="2:40" x14ac:dyDescent="0.25">
      <c r="B31" s="10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4"/>
      <c r="P31" s="4"/>
    </row>
    <row r="32" spans="2:40" x14ac:dyDescent="0.25">
      <c r="B32" s="10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4"/>
      <c r="P32" s="4"/>
    </row>
    <row r="33" spans="2:16" x14ac:dyDescent="0.25">
      <c r="B33" s="89" t="s">
        <v>135</v>
      </c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12"/>
    </row>
    <row r="34" spans="2:16" x14ac:dyDescent="0.25">
      <c r="B34" s="21" t="s">
        <v>0</v>
      </c>
      <c r="C34" s="22">
        <v>45658</v>
      </c>
      <c r="D34" s="22">
        <v>45709</v>
      </c>
      <c r="E34" s="22">
        <v>46286</v>
      </c>
      <c r="F34" s="22">
        <v>45748</v>
      </c>
      <c r="G34" s="22">
        <v>45778</v>
      </c>
      <c r="H34" s="22">
        <v>45809</v>
      </c>
      <c r="I34" s="22">
        <v>45839</v>
      </c>
      <c r="J34" s="22">
        <v>45870</v>
      </c>
      <c r="K34" s="22">
        <v>45901</v>
      </c>
      <c r="L34" s="22">
        <v>45931</v>
      </c>
      <c r="M34" s="22">
        <v>45962</v>
      </c>
      <c r="N34" s="22">
        <v>45992</v>
      </c>
      <c r="O34" s="23" t="s">
        <v>9</v>
      </c>
      <c r="P34" s="4"/>
    </row>
    <row r="35" spans="2:16" x14ac:dyDescent="0.25">
      <c r="B35" s="30" t="s">
        <v>41</v>
      </c>
      <c r="C35" s="31">
        <v>0</v>
      </c>
      <c r="D35" s="31">
        <v>0</v>
      </c>
      <c r="E35" s="32">
        <v>22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27">
        <f t="shared" ref="O35:O42" si="16">SUM(C35:N35)</f>
        <v>22</v>
      </c>
      <c r="P35" s="4"/>
    </row>
    <row r="36" spans="2:16" x14ac:dyDescent="0.25">
      <c r="B36" s="30" t="s">
        <v>40</v>
      </c>
      <c r="C36" s="31">
        <v>0</v>
      </c>
      <c r="D36" s="31">
        <v>0</v>
      </c>
      <c r="E36" s="32">
        <v>7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27">
        <f t="shared" si="16"/>
        <v>7</v>
      </c>
      <c r="P36" s="4"/>
    </row>
    <row r="37" spans="2:16" x14ac:dyDescent="0.25">
      <c r="B37" s="30" t="s">
        <v>50</v>
      </c>
      <c r="C37" s="31">
        <v>0</v>
      </c>
      <c r="D37" s="31">
        <v>0</v>
      </c>
      <c r="E37" s="32">
        <v>7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27">
        <f t="shared" si="16"/>
        <v>7</v>
      </c>
      <c r="P37" s="4"/>
    </row>
    <row r="38" spans="2:16" x14ac:dyDescent="0.25">
      <c r="B38" s="30" t="s">
        <v>55</v>
      </c>
      <c r="C38" s="31">
        <v>0</v>
      </c>
      <c r="D38" s="31">
        <v>0</v>
      </c>
      <c r="E38" s="32">
        <v>1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27">
        <f t="shared" si="16"/>
        <v>1</v>
      </c>
      <c r="P38" s="4"/>
    </row>
    <row r="39" spans="2:16" x14ac:dyDescent="0.25">
      <c r="B39" s="30" t="s">
        <v>52</v>
      </c>
      <c r="C39" s="31">
        <v>0</v>
      </c>
      <c r="D39" s="31">
        <v>0</v>
      </c>
      <c r="E39" s="32">
        <v>108</v>
      </c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2">
        <v>0</v>
      </c>
      <c r="L39" s="32">
        <v>0</v>
      </c>
      <c r="M39" s="32">
        <v>0</v>
      </c>
      <c r="N39" s="32">
        <v>0</v>
      </c>
      <c r="O39" s="27">
        <f t="shared" si="16"/>
        <v>108</v>
      </c>
      <c r="P39" s="4"/>
    </row>
    <row r="40" spans="2:16" x14ac:dyDescent="0.25">
      <c r="B40" s="30" t="s">
        <v>51</v>
      </c>
      <c r="C40" s="31">
        <v>0</v>
      </c>
      <c r="D40" s="31">
        <v>0</v>
      </c>
      <c r="E40" s="32">
        <v>38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27">
        <f t="shared" si="16"/>
        <v>38</v>
      </c>
      <c r="P40" s="4"/>
    </row>
    <row r="41" spans="2:16" x14ac:dyDescent="0.25">
      <c r="B41" s="30" t="s">
        <v>53</v>
      </c>
      <c r="C41" s="31">
        <v>0</v>
      </c>
      <c r="D41" s="31">
        <v>0</v>
      </c>
      <c r="E41" s="32">
        <v>161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27">
        <f t="shared" si="16"/>
        <v>161</v>
      </c>
      <c r="P41" s="4"/>
    </row>
    <row r="42" spans="2:16" x14ac:dyDescent="0.25">
      <c r="B42" s="26" t="s">
        <v>54</v>
      </c>
      <c r="C42" s="31">
        <v>0</v>
      </c>
      <c r="D42" s="31">
        <v>0</v>
      </c>
      <c r="E42" s="32">
        <v>55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27">
        <f t="shared" si="16"/>
        <v>55</v>
      </c>
      <c r="P42" s="4"/>
    </row>
    <row r="43" spans="2:16" x14ac:dyDescent="0.25">
      <c r="B43" s="14" t="s">
        <v>9</v>
      </c>
      <c r="C43" s="15">
        <f>SUM(C35:C42)</f>
        <v>0</v>
      </c>
      <c r="D43" s="15">
        <f t="shared" ref="D43:N43" si="17">SUM(D35:D42)</f>
        <v>0</v>
      </c>
      <c r="E43" s="15">
        <f t="shared" si="17"/>
        <v>399</v>
      </c>
      <c r="F43" s="15">
        <f t="shared" si="17"/>
        <v>0</v>
      </c>
      <c r="G43" s="15">
        <f t="shared" si="17"/>
        <v>0</v>
      </c>
      <c r="H43" s="15">
        <f t="shared" si="17"/>
        <v>0</v>
      </c>
      <c r="I43" s="15">
        <f t="shared" si="17"/>
        <v>0</v>
      </c>
      <c r="J43" s="15">
        <f t="shared" si="17"/>
        <v>0</v>
      </c>
      <c r="K43" s="15">
        <f t="shared" si="17"/>
        <v>0</v>
      </c>
      <c r="L43" s="15">
        <f t="shared" si="17"/>
        <v>0</v>
      </c>
      <c r="M43" s="15">
        <f t="shared" si="17"/>
        <v>0</v>
      </c>
      <c r="N43" s="15">
        <f t="shared" si="17"/>
        <v>0</v>
      </c>
      <c r="O43" s="15">
        <f>SUM(O35:O42)</f>
        <v>399</v>
      </c>
      <c r="P43" s="4"/>
    </row>
    <row r="44" spans="2:16" x14ac:dyDescent="0.25">
      <c r="P44" s="4"/>
    </row>
    <row r="45" spans="2:16" x14ac:dyDescent="0.25">
      <c r="P45" s="4"/>
    </row>
    <row r="46" spans="2:16" ht="15.75" thickBot="1" x14ac:dyDescent="0.3">
      <c r="B46" s="90" t="s">
        <v>136</v>
      </c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4"/>
    </row>
    <row r="47" spans="2:16" x14ac:dyDescent="0.25">
      <c r="B47" s="21" t="s">
        <v>0</v>
      </c>
      <c r="C47" s="22">
        <v>45658</v>
      </c>
      <c r="D47" s="22">
        <v>45709</v>
      </c>
      <c r="E47" s="22">
        <v>46286</v>
      </c>
      <c r="F47" s="22">
        <v>45748</v>
      </c>
      <c r="G47" s="22">
        <v>45778</v>
      </c>
      <c r="H47" s="22">
        <v>45809</v>
      </c>
      <c r="I47" s="22">
        <v>45839</v>
      </c>
      <c r="J47" s="22">
        <v>45870</v>
      </c>
      <c r="K47" s="22">
        <v>45901</v>
      </c>
      <c r="L47" s="22">
        <v>45931</v>
      </c>
      <c r="M47" s="22">
        <v>45962</v>
      </c>
      <c r="N47" s="22">
        <v>45992</v>
      </c>
      <c r="O47" s="23" t="s">
        <v>9</v>
      </c>
      <c r="P47" s="4"/>
    </row>
    <row r="48" spans="2:16" x14ac:dyDescent="0.25">
      <c r="B48" s="24" t="s">
        <v>57</v>
      </c>
      <c r="C48" s="31">
        <v>0</v>
      </c>
      <c r="D48" s="31">
        <v>0</v>
      </c>
      <c r="E48" s="25">
        <v>399</v>
      </c>
      <c r="F48" s="25">
        <v>0</v>
      </c>
      <c r="G48" s="25">
        <v>0</v>
      </c>
      <c r="H48" s="25">
        <v>0</v>
      </c>
      <c r="I48" s="25">
        <v>0</v>
      </c>
      <c r="J48" s="25">
        <v>0</v>
      </c>
      <c r="K48" s="25">
        <v>0</v>
      </c>
      <c r="L48" s="25">
        <v>0</v>
      </c>
      <c r="M48" s="25">
        <v>0</v>
      </c>
      <c r="N48" s="25">
        <v>0</v>
      </c>
      <c r="O48" s="25">
        <f>SUM(C48:N48)</f>
        <v>399</v>
      </c>
      <c r="P48" s="4"/>
    </row>
    <row r="49" spans="2:16" x14ac:dyDescent="0.25">
      <c r="B49" s="26" t="s">
        <v>58</v>
      </c>
      <c r="C49" s="31">
        <v>0</v>
      </c>
      <c r="D49" s="31">
        <v>0</v>
      </c>
      <c r="E49" s="25">
        <v>399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0</v>
      </c>
      <c r="O49" s="25">
        <f>SUM(C49:N49)</f>
        <v>399</v>
      </c>
      <c r="P49" s="4"/>
    </row>
    <row r="50" spans="2:16" ht="15.75" thickBot="1" x14ac:dyDescent="0.3">
      <c r="B50" s="28" t="s">
        <v>59</v>
      </c>
      <c r="C50" s="31">
        <v>0</v>
      </c>
      <c r="D50" s="31">
        <v>0</v>
      </c>
      <c r="E50" s="29">
        <v>399</v>
      </c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29">
        <v>0</v>
      </c>
      <c r="M50" s="29">
        <v>0</v>
      </c>
      <c r="N50" s="29">
        <v>0</v>
      </c>
      <c r="O50" s="29">
        <f>SUM(C50:N50)</f>
        <v>399</v>
      </c>
      <c r="P50" s="4"/>
    </row>
    <row r="51" spans="2:16" ht="15.75" thickBot="1" x14ac:dyDescent="0.3">
      <c r="B51" s="17" t="s">
        <v>9</v>
      </c>
      <c r="C51" s="18">
        <f t="shared" ref="C51:O51" si="18">SUM(C48:C50)</f>
        <v>0</v>
      </c>
      <c r="D51" s="18">
        <f t="shared" si="18"/>
        <v>0</v>
      </c>
      <c r="E51" s="18">
        <f t="shared" si="18"/>
        <v>1197</v>
      </c>
      <c r="F51" s="18">
        <f t="shared" si="18"/>
        <v>0</v>
      </c>
      <c r="G51" s="18">
        <f t="shared" si="18"/>
        <v>0</v>
      </c>
      <c r="H51" s="18">
        <f t="shared" si="18"/>
        <v>0</v>
      </c>
      <c r="I51" s="18">
        <f t="shared" si="18"/>
        <v>0</v>
      </c>
      <c r="J51" s="18">
        <f t="shared" si="18"/>
        <v>0</v>
      </c>
      <c r="K51" s="18">
        <f t="shared" si="18"/>
        <v>0</v>
      </c>
      <c r="L51" s="18">
        <f t="shared" si="18"/>
        <v>0</v>
      </c>
      <c r="M51" s="18">
        <f t="shared" si="18"/>
        <v>0</v>
      </c>
      <c r="N51" s="18">
        <f t="shared" si="18"/>
        <v>0</v>
      </c>
      <c r="O51" s="18">
        <f t="shared" si="18"/>
        <v>1197</v>
      </c>
      <c r="P51" s="4"/>
    </row>
    <row r="52" spans="2:16" ht="15.75" thickBot="1" x14ac:dyDescent="0.3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2:16" x14ac:dyDescent="0.25">
      <c r="B53" s="80" t="s">
        <v>62</v>
      </c>
      <c r="C53" s="81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2"/>
      <c r="P53" s="11"/>
    </row>
    <row r="54" spans="2:16" x14ac:dyDescent="0.25">
      <c r="B54" s="21" t="s">
        <v>0</v>
      </c>
      <c r="C54" s="22">
        <v>45658</v>
      </c>
      <c r="D54" s="22">
        <v>45709</v>
      </c>
      <c r="E54" s="22">
        <v>46286</v>
      </c>
      <c r="F54" s="22">
        <v>45748</v>
      </c>
      <c r="G54" s="22">
        <v>45778</v>
      </c>
      <c r="H54" s="22">
        <v>45809</v>
      </c>
      <c r="I54" s="22">
        <v>45839</v>
      </c>
      <c r="J54" s="22">
        <v>45870</v>
      </c>
      <c r="K54" s="22">
        <v>45901</v>
      </c>
      <c r="L54" s="22">
        <v>45931</v>
      </c>
      <c r="M54" s="22">
        <v>45962</v>
      </c>
      <c r="N54" s="22">
        <v>45992</v>
      </c>
      <c r="O54" s="23" t="s">
        <v>9</v>
      </c>
      <c r="P54" s="4"/>
    </row>
    <row r="55" spans="2:16" x14ac:dyDescent="0.25">
      <c r="B55" s="19" t="s">
        <v>9</v>
      </c>
      <c r="C55" s="15">
        <v>0</v>
      </c>
      <c r="D55" s="20">
        <v>0</v>
      </c>
      <c r="E55" s="15">
        <v>61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34">
        <f>SUM(C55:N55)</f>
        <v>61</v>
      </c>
      <c r="P55" s="4"/>
    </row>
    <row r="56" spans="2:16" s="13" customFormat="1" x14ac:dyDescent="0.25"/>
    <row r="57" spans="2:16" s="13" customFormat="1" x14ac:dyDescent="0.25"/>
    <row r="58" spans="2:16" s="13" customFormat="1" x14ac:dyDescent="0.25"/>
    <row r="59" spans="2:16" s="13" customFormat="1" x14ac:dyDescent="0.25"/>
    <row r="60" spans="2:16" s="13" customFormat="1" x14ac:dyDescent="0.25"/>
    <row r="61" spans="2:16" s="13" customFormat="1" x14ac:dyDescent="0.25"/>
    <row r="62" spans="2:16" s="13" customFormat="1" x14ac:dyDescent="0.25"/>
    <row r="63" spans="2:16" s="13" customFormat="1" x14ac:dyDescent="0.25"/>
    <row r="64" spans="2:16" s="13" customFormat="1" x14ac:dyDescent="0.25"/>
    <row r="65" s="13" customFormat="1" x14ac:dyDescent="0.25"/>
    <row r="66" s="13" customFormat="1" x14ac:dyDescent="0.25"/>
    <row r="67" s="13" customFormat="1" x14ac:dyDescent="0.25"/>
    <row r="68" s="13" customFormat="1" x14ac:dyDescent="0.25"/>
    <row r="69" s="13" customFormat="1" x14ac:dyDescent="0.25"/>
    <row r="70" s="13" customFormat="1" x14ac:dyDescent="0.25"/>
    <row r="71" s="13" customFormat="1" x14ac:dyDescent="0.25"/>
    <row r="72" s="13" customFormat="1" x14ac:dyDescent="0.25"/>
    <row r="73" s="13" customFormat="1" x14ac:dyDescent="0.25"/>
    <row r="74" s="13" customFormat="1" x14ac:dyDescent="0.25"/>
    <row r="75" s="13" customFormat="1" x14ac:dyDescent="0.25"/>
    <row r="76" s="13" customFormat="1" x14ac:dyDescent="0.25"/>
    <row r="77" s="13" customFormat="1" x14ac:dyDescent="0.25"/>
    <row r="78" s="13" customFormat="1" x14ac:dyDescent="0.25"/>
    <row r="79" s="13" customFormat="1" x14ac:dyDescent="0.25"/>
    <row r="80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  <row r="95" s="13" customFormat="1" x14ac:dyDescent="0.25"/>
    <row r="96" s="13" customFormat="1" x14ac:dyDescent="0.25"/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x14ac:dyDescent="0.25"/>
    <row r="103" s="13" customFormat="1" x14ac:dyDescent="0.25"/>
    <row r="104" s="13" customFormat="1" x14ac:dyDescent="0.25"/>
    <row r="105" s="13" customFormat="1" x14ac:dyDescent="0.25"/>
    <row r="106" s="13" customFormat="1" x14ac:dyDescent="0.25"/>
    <row r="107" s="13" customFormat="1" x14ac:dyDescent="0.25"/>
    <row r="108" s="13" customFormat="1" x14ac:dyDescent="0.25"/>
    <row r="109" s="13" customFormat="1" x14ac:dyDescent="0.25"/>
    <row r="110" s="13" customFormat="1" x14ac:dyDescent="0.25"/>
    <row r="111" s="13" customFormat="1" x14ac:dyDescent="0.25"/>
    <row r="112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  <row r="118" s="13" customFormat="1" x14ac:dyDescent="0.25"/>
    <row r="119" s="13" customFormat="1" x14ac:dyDescent="0.25"/>
    <row r="120" s="13" customFormat="1" x14ac:dyDescent="0.25"/>
    <row r="121" s="13" customFormat="1" x14ac:dyDescent="0.25"/>
    <row r="122" s="13" customFormat="1" x14ac:dyDescent="0.25"/>
    <row r="123" s="13" customFormat="1" x14ac:dyDescent="0.25"/>
    <row r="124" s="13" customFormat="1" x14ac:dyDescent="0.25"/>
    <row r="125" s="13" customFormat="1" x14ac:dyDescent="0.25"/>
    <row r="126" s="13" customFormat="1" x14ac:dyDescent="0.25"/>
    <row r="127" s="13" customFormat="1" x14ac:dyDescent="0.25"/>
    <row r="128" s="13" customFormat="1" x14ac:dyDescent="0.25"/>
    <row r="129" s="13" customFormat="1" x14ac:dyDescent="0.25"/>
    <row r="130" s="13" customFormat="1" x14ac:dyDescent="0.25"/>
    <row r="131" s="13" customFormat="1" x14ac:dyDescent="0.25"/>
    <row r="132" s="13" customFormat="1" x14ac:dyDescent="0.25"/>
    <row r="133" s="13" customFormat="1" x14ac:dyDescent="0.25"/>
    <row r="134" s="13" customFormat="1" x14ac:dyDescent="0.25"/>
    <row r="135" s="13" customFormat="1" x14ac:dyDescent="0.25"/>
    <row r="136" s="13" customFormat="1" x14ac:dyDescent="0.25"/>
    <row r="137" s="13" customFormat="1" x14ac:dyDescent="0.25"/>
    <row r="138" s="13" customFormat="1" x14ac:dyDescent="0.25"/>
    <row r="139" s="13" customFormat="1" x14ac:dyDescent="0.25"/>
    <row r="140" s="13" customFormat="1" x14ac:dyDescent="0.25"/>
    <row r="141" s="13" customFormat="1" x14ac:dyDescent="0.25"/>
    <row r="142" s="13" customFormat="1" x14ac:dyDescent="0.25"/>
    <row r="143" s="13" customFormat="1" x14ac:dyDescent="0.25"/>
    <row r="144" s="13" customFormat="1" x14ac:dyDescent="0.25"/>
    <row r="145" s="13" customFormat="1" x14ac:dyDescent="0.25"/>
    <row r="146" s="13" customFormat="1" x14ac:dyDescent="0.25"/>
    <row r="147" s="13" customFormat="1" x14ac:dyDescent="0.25"/>
    <row r="148" s="13" customFormat="1" x14ac:dyDescent="0.25"/>
    <row r="149" s="13" customFormat="1" x14ac:dyDescent="0.25"/>
    <row r="150" s="13" customFormat="1" x14ac:dyDescent="0.25"/>
    <row r="151" s="13" customFormat="1" x14ac:dyDescent="0.25"/>
    <row r="152" s="13" customFormat="1" x14ac:dyDescent="0.25"/>
    <row r="153" s="13" customFormat="1" x14ac:dyDescent="0.25"/>
    <row r="154" s="13" customFormat="1" x14ac:dyDescent="0.25"/>
    <row r="155" s="13" customFormat="1" x14ac:dyDescent="0.25"/>
    <row r="156" s="13" customFormat="1" x14ac:dyDescent="0.25"/>
    <row r="157" s="13" customFormat="1" x14ac:dyDescent="0.25"/>
    <row r="158" s="13" customFormat="1" x14ac:dyDescent="0.25"/>
    <row r="159" s="13" customFormat="1" x14ac:dyDescent="0.25"/>
    <row r="160" s="13" customFormat="1" x14ac:dyDescent="0.25"/>
    <row r="161" s="13" customFormat="1" x14ac:dyDescent="0.25"/>
    <row r="162" s="13" customFormat="1" x14ac:dyDescent="0.25"/>
    <row r="163" s="13" customFormat="1" x14ac:dyDescent="0.25"/>
    <row r="164" s="13" customFormat="1" x14ac:dyDescent="0.25"/>
    <row r="165" s="13" customFormat="1" x14ac:dyDescent="0.25"/>
    <row r="166" s="13" customFormat="1" x14ac:dyDescent="0.25"/>
    <row r="167" s="13" customFormat="1" x14ac:dyDescent="0.25"/>
    <row r="168" s="13" customFormat="1" x14ac:dyDescent="0.25"/>
    <row r="169" s="13" customFormat="1" x14ac:dyDescent="0.25"/>
    <row r="170" s="13" customFormat="1" x14ac:dyDescent="0.25"/>
    <row r="171" s="13" customFormat="1" x14ac:dyDescent="0.25"/>
    <row r="172" s="13" customFormat="1" x14ac:dyDescent="0.25"/>
    <row r="173" s="13" customFormat="1" x14ac:dyDescent="0.25"/>
    <row r="174" s="13" customFormat="1" x14ac:dyDescent="0.25"/>
    <row r="175" s="13" customFormat="1" x14ac:dyDescent="0.25"/>
    <row r="176" s="13" customFormat="1" x14ac:dyDescent="0.25"/>
    <row r="177" s="13" customFormat="1" x14ac:dyDescent="0.25"/>
    <row r="178" s="13" customFormat="1" x14ac:dyDescent="0.25"/>
    <row r="179" s="13" customFormat="1" x14ac:dyDescent="0.25"/>
    <row r="180" s="13" customFormat="1" x14ac:dyDescent="0.25"/>
    <row r="181" s="13" customFormat="1" x14ac:dyDescent="0.25"/>
    <row r="182" s="13" customFormat="1" x14ac:dyDescent="0.25"/>
    <row r="183" s="13" customFormat="1" x14ac:dyDescent="0.25"/>
    <row r="184" s="13" customFormat="1" x14ac:dyDescent="0.25"/>
    <row r="185" s="13" customFormat="1" x14ac:dyDescent="0.25"/>
    <row r="186" s="13" customFormat="1" x14ac:dyDescent="0.25"/>
    <row r="187" s="13" customFormat="1" x14ac:dyDescent="0.25"/>
    <row r="188" s="13" customFormat="1" x14ac:dyDescent="0.25"/>
    <row r="189" s="13" customFormat="1" x14ac:dyDescent="0.25"/>
    <row r="190" s="13" customFormat="1" x14ac:dyDescent="0.25"/>
    <row r="191" s="13" customFormat="1" x14ac:dyDescent="0.25"/>
    <row r="192" s="13" customFormat="1" x14ac:dyDescent="0.25"/>
    <row r="193" s="13" customFormat="1" x14ac:dyDescent="0.25"/>
    <row r="194" s="13" customFormat="1" x14ac:dyDescent="0.25"/>
    <row r="195" s="13" customFormat="1" x14ac:dyDescent="0.25"/>
    <row r="196" s="13" customFormat="1" x14ac:dyDescent="0.25"/>
    <row r="197" s="13" customFormat="1" x14ac:dyDescent="0.25"/>
    <row r="198" s="13" customFormat="1" x14ac:dyDescent="0.25"/>
    <row r="199" s="13" customFormat="1" x14ac:dyDescent="0.25"/>
    <row r="200" s="13" customFormat="1" x14ac:dyDescent="0.25"/>
    <row r="201" s="13" customFormat="1" x14ac:dyDescent="0.25"/>
    <row r="202" s="13" customFormat="1" x14ac:dyDescent="0.25"/>
    <row r="203" s="13" customFormat="1" x14ac:dyDescent="0.25"/>
    <row r="204" s="13" customFormat="1" x14ac:dyDescent="0.25"/>
    <row r="205" s="13" customFormat="1" x14ac:dyDescent="0.25"/>
    <row r="206" s="13" customFormat="1" x14ac:dyDescent="0.25"/>
    <row r="207" s="13" customFormat="1" x14ac:dyDescent="0.25"/>
    <row r="208" s="13" customFormat="1" x14ac:dyDescent="0.25"/>
    <row r="209" s="13" customFormat="1" x14ac:dyDescent="0.25"/>
    <row r="210" s="13" customFormat="1" x14ac:dyDescent="0.25"/>
    <row r="211" s="13" customFormat="1" x14ac:dyDescent="0.25"/>
    <row r="212" s="13" customFormat="1" x14ac:dyDescent="0.25"/>
    <row r="213" s="13" customFormat="1" x14ac:dyDescent="0.25"/>
    <row r="214" s="13" customFormat="1" x14ac:dyDescent="0.25"/>
    <row r="215" s="13" customFormat="1" x14ac:dyDescent="0.25"/>
    <row r="216" s="13" customFormat="1" x14ac:dyDescent="0.25"/>
    <row r="217" s="13" customFormat="1" x14ac:dyDescent="0.25"/>
    <row r="218" s="13" customFormat="1" x14ac:dyDescent="0.25"/>
    <row r="219" s="13" customFormat="1" x14ac:dyDescent="0.25"/>
    <row r="220" s="13" customFormat="1" x14ac:dyDescent="0.25"/>
    <row r="221" s="13" customFormat="1" x14ac:dyDescent="0.25"/>
    <row r="222" s="13" customFormat="1" x14ac:dyDescent="0.25"/>
    <row r="223" s="13" customFormat="1" x14ac:dyDescent="0.25"/>
    <row r="224" s="13" customFormat="1" x14ac:dyDescent="0.25"/>
    <row r="225" s="13" customFormat="1" x14ac:dyDescent="0.25"/>
    <row r="226" s="13" customFormat="1" x14ac:dyDescent="0.25"/>
    <row r="227" s="13" customFormat="1" x14ac:dyDescent="0.25"/>
    <row r="228" s="13" customFormat="1" x14ac:dyDescent="0.25"/>
    <row r="229" s="13" customFormat="1" x14ac:dyDescent="0.25"/>
    <row r="230" s="13" customFormat="1" x14ac:dyDescent="0.25"/>
    <row r="231" s="13" customFormat="1" x14ac:dyDescent="0.25"/>
    <row r="232" s="13" customFormat="1" x14ac:dyDescent="0.25"/>
    <row r="233" s="13" customFormat="1" x14ac:dyDescent="0.25"/>
    <row r="234" s="13" customFormat="1" x14ac:dyDescent="0.25"/>
    <row r="235" s="13" customFormat="1" x14ac:dyDescent="0.25"/>
    <row r="236" s="13" customFormat="1" x14ac:dyDescent="0.25"/>
    <row r="237" s="13" customFormat="1" x14ac:dyDescent="0.25"/>
    <row r="238" s="13" customFormat="1" x14ac:dyDescent="0.25"/>
    <row r="239" s="13" customFormat="1" x14ac:dyDescent="0.25"/>
    <row r="240" s="13" customFormat="1" x14ac:dyDescent="0.25"/>
    <row r="241" s="13" customFormat="1" x14ac:dyDescent="0.25"/>
    <row r="242" s="13" customFormat="1" x14ac:dyDescent="0.25"/>
    <row r="243" s="13" customFormat="1" x14ac:dyDescent="0.25"/>
    <row r="244" s="13" customFormat="1" x14ac:dyDescent="0.25"/>
    <row r="245" s="13" customFormat="1" x14ac:dyDescent="0.25"/>
    <row r="246" s="13" customFormat="1" x14ac:dyDescent="0.25"/>
    <row r="247" s="13" customFormat="1" x14ac:dyDescent="0.25"/>
    <row r="248" s="13" customFormat="1" x14ac:dyDescent="0.25"/>
    <row r="249" s="13" customFormat="1" x14ac:dyDescent="0.25"/>
    <row r="250" s="13" customFormat="1" x14ac:dyDescent="0.25"/>
    <row r="251" s="13" customFormat="1" x14ac:dyDescent="0.25"/>
    <row r="252" s="13" customFormat="1" x14ac:dyDescent="0.25"/>
    <row r="253" s="13" customFormat="1" x14ac:dyDescent="0.25"/>
    <row r="254" s="13" customFormat="1" x14ac:dyDescent="0.25"/>
    <row r="255" s="13" customFormat="1" x14ac:dyDescent="0.25"/>
    <row r="256" s="13" customFormat="1" x14ac:dyDescent="0.25"/>
    <row r="257" s="13" customFormat="1" x14ac:dyDescent="0.25"/>
    <row r="258" s="13" customFormat="1" x14ac:dyDescent="0.25"/>
    <row r="259" s="13" customFormat="1" x14ac:dyDescent="0.25"/>
    <row r="260" s="13" customFormat="1" x14ac:dyDescent="0.25"/>
    <row r="261" s="13" customFormat="1" x14ac:dyDescent="0.25"/>
    <row r="262" s="13" customFormat="1" x14ac:dyDescent="0.25"/>
    <row r="263" s="13" customFormat="1" x14ac:dyDescent="0.25"/>
    <row r="264" s="13" customFormat="1" x14ac:dyDescent="0.25"/>
    <row r="265" s="13" customFormat="1" x14ac:dyDescent="0.25"/>
    <row r="266" s="13" customFormat="1" x14ac:dyDescent="0.25"/>
    <row r="267" s="13" customFormat="1" x14ac:dyDescent="0.25"/>
    <row r="268" s="13" customFormat="1" x14ac:dyDescent="0.25"/>
    <row r="269" s="13" customFormat="1" x14ac:dyDescent="0.25"/>
    <row r="270" s="13" customFormat="1" x14ac:dyDescent="0.25"/>
    <row r="271" s="13" customFormat="1" x14ac:dyDescent="0.25"/>
    <row r="272" s="13" customFormat="1" x14ac:dyDescent="0.25"/>
    <row r="273" s="13" customFormat="1" x14ac:dyDescent="0.25"/>
    <row r="274" s="13" customFormat="1" x14ac:dyDescent="0.25"/>
    <row r="275" s="13" customFormat="1" x14ac:dyDescent="0.25"/>
    <row r="276" s="13" customFormat="1" x14ac:dyDescent="0.25"/>
    <row r="277" s="13" customFormat="1" x14ac:dyDescent="0.25"/>
    <row r="278" s="13" customFormat="1" x14ac:dyDescent="0.25"/>
    <row r="279" s="13" customFormat="1" x14ac:dyDescent="0.25"/>
    <row r="280" s="13" customFormat="1" x14ac:dyDescent="0.25"/>
    <row r="281" s="13" customFormat="1" x14ac:dyDescent="0.25"/>
    <row r="282" s="13" customFormat="1" x14ac:dyDescent="0.25"/>
    <row r="283" s="13" customFormat="1" x14ac:dyDescent="0.25"/>
    <row r="284" s="13" customFormat="1" x14ac:dyDescent="0.25"/>
    <row r="285" s="13" customFormat="1" x14ac:dyDescent="0.25"/>
    <row r="286" s="13" customFormat="1" x14ac:dyDescent="0.25"/>
    <row r="287" s="13" customFormat="1" x14ac:dyDescent="0.25"/>
    <row r="288" s="13" customFormat="1" x14ac:dyDescent="0.25"/>
    <row r="289" s="13" customFormat="1" x14ac:dyDescent="0.25"/>
    <row r="290" s="13" customFormat="1" x14ac:dyDescent="0.25"/>
    <row r="291" s="13" customFormat="1" x14ac:dyDescent="0.25"/>
    <row r="292" s="13" customFormat="1" x14ac:dyDescent="0.25"/>
    <row r="293" s="13" customFormat="1" x14ac:dyDescent="0.25"/>
    <row r="294" s="13" customFormat="1" x14ac:dyDescent="0.25"/>
    <row r="295" s="13" customFormat="1" x14ac:dyDescent="0.25"/>
    <row r="296" s="13" customFormat="1" x14ac:dyDescent="0.25"/>
    <row r="297" s="13" customFormat="1" x14ac:dyDescent="0.25"/>
    <row r="298" s="13" customFormat="1" x14ac:dyDescent="0.25"/>
    <row r="299" s="13" customFormat="1" x14ac:dyDescent="0.25"/>
    <row r="300" s="13" customFormat="1" x14ac:dyDescent="0.25"/>
    <row r="301" s="13" customFormat="1" x14ac:dyDescent="0.25"/>
    <row r="302" s="13" customFormat="1" x14ac:dyDescent="0.25"/>
    <row r="303" s="13" customFormat="1" x14ac:dyDescent="0.25"/>
    <row r="304" s="13" customFormat="1" x14ac:dyDescent="0.25"/>
    <row r="305" s="13" customFormat="1" x14ac:dyDescent="0.25"/>
    <row r="306" s="13" customFormat="1" x14ac:dyDescent="0.25"/>
    <row r="307" s="13" customFormat="1" x14ac:dyDescent="0.25"/>
    <row r="308" s="13" customFormat="1" x14ac:dyDescent="0.25"/>
    <row r="309" s="13" customFormat="1" x14ac:dyDescent="0.25"/>
    <row r="310" s="13" customFormat="1" x14ac:dyDescent="0.25"/>
    <row r="311" s="13" customFormat="1" x14ac:dyDescent="0.25"/>
    <row r="312" s="13" customFormat="1" x14ac:dyDescent="0.25"/>
    <row r="313" s="13" customFormat="1" x14ac:dyDescent="0.25"/>
    <row r="314" s="13" customFormat="1" x14ac:dyDescent="0.25"/>
    <row r="315" s="13" customFormat="1" x14ac:dyDescent="0.25"/>
    <row r="316" s="13" customFormat="1" x14ac:dyDescent="0.25"/>
    <row r="317" s="13" customFormat="1" x14ac:dyDescent="0.25"/>
    <row r="318" s="13" customFormat="1" x14ac:dyDescent="0.25"/>
    <row r="319" s="13" customFormat="1" x14ac:dyDescent="0.25"/>
    <row r="320" s="13" customFormat="1" x14ac:dyDescent="0.25"/>
    <row r="321" s="13" customFormat="1" x14ac:dyDescent="0.25"/>
    <row r="322" s="13" customFormat="1" x14ac:dyDescent="0.25"/>
    <row r="323" s="13" customFormat="1" x14ac:dyDescent="0.25"/>
    <row r="324" s="13" customFormat="1" x14ac:dyDescent="0.25"/>
    <row r="325" s="13" customFormat="1" x14ac:dyDescent="0.25"/>
    <row r="326" s="13" customFormat="1" x14ac:dyDescent="0.25"/>
    <row r="327" s="13" customFormat="1" x14ac:dyDescent="0.25"/>
    <row r="328" s="13" customFormat="1" x14ac:dyDescent="0.25"/>
    <row r="329" s="13" customFormat="1" x14ac:dyDescent="0.25"/>
    <row r="330" s="13" customFormat="1" x14ac:dyDescent="0.25"/>
    <row r="331" s="13" customFormat="1" x14ac:dyDescent="0.25"/>
    <row r="332" s="13" customFormat="1" x14ac:dyDescent="0.25"/>
    <row r="333" s="13" customFormat="1" x14ac:dyDescent="0.25"/>
    <row r="334" s="13" customFormat="1" x14ac:dyDescent="0.25"/>
    <row r="335" s="13" customFormat="1" x14ac:dyDescent="0.25"/>
    <row r="336" s="13" customFormat="1" x14ac:dyDescent="0.25"/>
    <row r="337" s="13" customFormat="1" x14ac:dyDescent="0.25"/>
    <row r="338" s="13" customFormat="1" x14ac:dyDescent="0.25"/>
    <row r="339" s="13" customFormat="1" x14ac:dyDescent="0.25"/>
    <row r="340" s="13" customFormat="1" x14ac:dyDescent="0.25"/>
    <row r="341" s="13" customFormat="1" x14ac:dyDescent="0.25"/>
    <row r="342" s="13" customFormat="1" x14ac:dyDescent="0.25"/>
    <row r="343" s="13" customFormat="1" x14ac:dyDescent="0.25"/>
    <row r="344" s="13" customFormat="1" x14ac:dyDescent="0.25"/>
    <row r="345" s="13" customFormat="1" x14ac:dyDescent="0.25"/>
    <row r="346" s="13" customFormat="1" x14ac:dyDescent="0.25"/>
    <row r="347" s="13" customFormat="1" x14ac:dyDescent="0.25"/>
    <row r="348" s="13" customFormat="1" x14ac:dyDescent="0.25"/>
    <row r="349" s="13" customFormat="1" x14ac:dyDescent="0.25"/>
    <row r="350" s="13" customFormat="1" x14ac:dyDescent="0.25"/>
    <row r="351" s="13" customFormat="1" x14ac:dyDescent="0.25"/>
    <row r="352" s="13" customFormat="1" x14ac:dyDescent="0.25"/>
    <row r="353" s="13" customFormat="1" x14ac:dyDescent="0.25"/>
    <row r="354" s="13" customFormat="1" x14ac:dyDescent="0.25"/>
    <row r="355" s="13" customFormat="1" x14ac:dyDescent="0.25"/>
    <row r="356" s="13" customFormat="1" x14ac:dyDescent="0.25"/>
    <row r="357" s="13" customFormat="1" x14ac:dyDescent="0.25"/>
    <row r="358" s="13" customFormat="1" x14ac:dyDescent="0.25"/>
    <row r="359" s="13" customFormat="1" x14ac:dyDescent="0.25"/>
    <row r="360" s="13" customFormat="1" x14ac:dyDescent="0.25"/>
    <row r="361" s="13" customFormat="1" x14ac:dyDescent="0.25"/>
    <row r="362" s="13" customFormat="1" x14ac:dyDescent="0.25"/>
    <row r="363" s="13" customFormat="1" x14ac:dyDescent="0.25"/>
    <row r="364" s="13" customFormat="1" x14ac:dyDescent="0.25"/>
  </sheetData>
  <mergeCells count="10">
    <mergeCell ref="AA4:AN4"/>
    <mergeCell ref="AA10:AN10"/>
    <mergeCell ref="AA17:AN17"/>
    <mergeCell ref="B53:O53"/>
    <mergeCell ref="B2:O2"/>
    <mergeCell ref="B4:O4"/>
    <mergeCell ref="B16:O16"/>
    <mergeCell ref="B28:O28"/>
    <mergeCell ref="B33:O33"/>
    <mergeCell ref="B46:O46"/>
  </mergeCells>
  <pageMargins left="0.7" right="0.7" top="0.75" bottom="0.75" header="0.3" footer="0.3"/>
  <pageSetup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BE340"/>
  <sheetViews>
    <sheetView workbookViewId="0">
      <selection activeCell="AD29" sqref="AD29"/>
    </sheetView>
  </sheetViews>
  <sheetFormatPr baseColWidth="10" defaultRowHeight="15" x14ac:dyDescent="0.25"/>
  <cols>
    <col min="1" max="1" width="4.140625" style="55" customWidth="1"/>
    <col min="2" max="2" width="37.140625" style="52" bestFit="1" customWidth="1"/>
    <col min="3" max="4" width="9.28515625" style="52" hidden="1" customWidth="1"/>
    <col min="5" max="5" width="6.7109375" style="52" bestFit="1" customWidth="1"/>
    <col min="6" max="14" width="9.28515625" style="52" hidden="1" customWidth="1"/>
    <col min="15" max="15" width="6" style="52" bestFit="1" customWidth="1"/>
    <col min="16" max="16" width="5.7109375" style="55" customWidth="1"/>
    <col min="17" max="26" width="11.42578125" style="55"/>
    <col min="27" max="27" width="12.7109375" style="55" customWidth="1"/>
    <col min="28" max="29" width="0" style="55" hidden="1" customWidth="1"/>
    <col min="30" max="30" width="6.7109375" style="55" bestFit="1" customWidth="1"/>
    <col min="31" max="39" width="11.42578125" style="55" hidden="1" customWidth="1"/>
    <col min="40" max="40" width="6" style="55" bestFit="1" customWidth="1"/>
    <col min="41" max="57" width="11.42578125" style="55"/>
    <col min="58" max="16384" width="11.42578125" style="52"/>
  </cols>
  <sheetData>
    <row r="1" spans="2:41" s="55" customFormat="1" ht="15.75" thickBot="1" x14ac:dyDescent="0.3"/>
    <row r="2" spans="2:41" ht="15.75" thickBot="1" x14ac:dyDescent="0.3">
      <c r="B2" s="71" t="s">
        <v>155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3"/>
      <c r="P2" s="56"/>
    </row>
    <row r="3" spans="2:41" s="56" customFormat="1" x14ac:dyDescent="0.25"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</row>
    <row r="4" spans="2:41" x14ac:dyDescent="0.25">
      <c r="B4" s="74" t="s">
        <v>124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56"/>
      <c r="AA4" s="69" t="s">
        <v>125</v>
      </c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58"/>
    </row>
    <row r="5" spans="2:41" x14ac:dyDescent="0.25">
      <c r="B5" s="21" t="s">
        <v>0</v>
      </c>
      <c r="C5" s="22">
        <v>45658</v>
      </c>
      <c r="D5" s="22">
        <v>45709</v>
      </c>
      <c r="E5" s="22">
        <v>46286</v>
      </c>
      <c r="F5" s="22">
        <v>45748</v>
      </c>
      <c r="G5" s="22">
        <v>45778</v>
      </c>
      <c r="H5" s="22">
        <v>45809</v>
      </c>
      <c r="I5" s="22">
        <v>45839</v>
      </c>
      <c r="J5" s="22">
        <v>45870</v>
      </c>
      <c r="K5" s="22">
        <v>45901</v>
      </c>
      <c r="L5" s="22">
        <v>45931</v>
      </c>
      <c r="M5" s="22">
        <v>45962</v>
      </c>
      <c r="N5" s="22">
        <v>45992</v>
      </c>
      <c r="O5" s="23" t="s">
        <v>9</v>
      </c>
      <c r="P5" s="54"/>
      <c r="AA5" s="21" t="s">
        <v>0</v>
      </c>
      <c r="AB5" s="22">
        <v>45658</v>
      </c>
      <c r="AC5" s="22">
        <v>45709</v>
      </c>
      <c r="AD5" s="22">
        <v>46286</v>
      </c>
      <c r="AE5" s="22">
        <v>45768</v>
      </c>
      <c r="AF5" s="22">
        <v>45798</v>
      </c>
      <c r="AG5" s="22">
        <v>45829</v>
      </c>
      <c r="AH5" s="22">
        <v>45859</v>
      </c>
      <c r="AI5" s="22">
        <v>45890</v>
      </c>
      <c r="AJ5" s="22">
        <v>45921</v>
      </c>
      <c r="AK5" s="22">
        <v>45951</v>
      </c>
      <c r="AL5" s="22">
        <v>45982</v>
      </c>
      <c r="AM5" s="22">
        <v>46012</v>
      </c>
      <c r="AN5" s="23" t="s">
        <v>9</v>
      </c>
      <c r="AO5" s="58"/>
    </row>
    <row r="6" spans="2:41" ht="15" customHeight="1" x14ac:dyDescent="0.25">
      <c r="B6" s="30" t="s">
        <v>64</v>
      </c>
      <c r="C6" s="31">
        <v>0</v>
      </c>
      <c r="D6" s="31">
        <v>0</v>
      </c>
      <c r="E6" s="31">
        <v>0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32">
        <v>0</v>
      </c>
      <c r="N6" s="32">
        <v>0</v>
      </c>
      <c r="O6" s="27">
        <f t="shared" ref="O6:O13" si="0">SUM(C6:N6)</f>
        <v>0</v>
      </c>
      <c r="P6" s="54"/>
      <c r="AA6" s="36" t="s">
        <v>128</v>
      </c>
      <c r="AB6" s="59">
        <f>C14</f>
        <v>0</v>
      </c>
      <c r="AC6" s="59">
        <f t="shared" ref="AC6:AM6" si="1">D14</f>
        <v>0</v>
      </c>
      <c r="AD6" s="59">
        <v>0</v>
      </c>
      <c r="AE6" s="59">
        <f t="shared" si="1"/>
        <v>0</v>
      </c>
      <c r="AF6" s="59">
        <f t="shared" si="1"/>
        <v>0</v>
      </c>
      <c r="AG6" s="59">
        <f t="shared" si="1"/>
        <v>0</v>
      </c>
      <c r="AH6" s="59">
        <f t="shared" si="1"/>
        <v>0</v>
      </c>
      <c r="AI6" s="59">
        <f t="shared" si="1"/>
        <v>0</v>
      </c>
      <c r="AJ6" s="59">
        <f t="shared" si="1"/>
        <v>0</v>
      </c>
      <c r="AK6" s="59">
        <f t="shared" si="1"/>
        <v>0</v>
      </c>
      <c r="AL6" s="59">
        <f t="shared" si="1"/>
        <v>0</v>
      </c>
      <c r="AM6" s="59">
        <f t="shared" si="1"/>
        <v>0</v>
      </c>
      <c r="AN6" s="39">
        <f>SUM(AB6:AM6)</f>
        <v>0</v>
      </c>
      <c r="AO6" s="58"/>
    </row>
    <row r="7" spans="2:41" ht="15" customHeight="1" x14ac:dyDescent="0.25">
      <c r="B7" s="30" t="s">
        <v>65</v>
      </c>
      <c r="C7" s="31">
        <v>0</v>
      </c>
      <c r="D7" s="31">
        <v>0</v>
      </c>
      <c r="E7" s="31">
        <v>0</v>
      </c>
      <c r="F7" s="32">
        <v>0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2">
        <v>0</v>
      </c>
      <c r="N7" s="32">
        <v>0</v>
      </c>
      <c r="O7" s="27">
        <f t="shared" si="0"/>
        <v>0</v>
      </c>
      <c r="P7" s="54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</row>
    <row r="8" spans="2:41" ht="15" customHeight="1" x14ac:dyDescent="0.25">
      <c r="B8" s="30" t="s">
        <v>66</v>
      </c>
      <c r="C8" s="31">
        <v>0</v>
      </c>
      <c r="D8" s="31">
        <v>0</v>
      </c>
      <c r="E8" s="31">
        <v>0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32">
        <v>0</v>
      </c>
      <c r="O8" s="27">
        <f t="shared" si="0"/>
        <v>0</v>
      </c>
      <c r="P8" s="54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</row>
    <row r="9" spans="2:41" ht="15" customHeight="1" x14ac:dyDescent="0.25">
      <c r="B9" s="30" t="s">
        <v>67</v>
      </c>
      <c r="C9" s="31">
        <v>0</v>
      </c>
      <c r="D9" s="31">
        <v>0</v>
      </c>
      <c r="E9" s="31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27">
        <f t="shared" si="0"/>
        <v>0</v>
      </c>
      <c r="P9" s="54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</row>
    <row r="10" spans="2:41" ht="15" customHeight="1" x14ac:dyDescent="0.25">
      <c r="B10" s="30" t="s">
        <v>68</v>
      </c>
      <c r="C10" s="31">
        <v>0</v>
      </c>
      <c r="D10" s="31">
        <v>0</v>
      </c>
      <c r="E10" s="31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27">
        <f t="shared" si="0"/>
        <v>0</v>
      </c>
      <c r="P10" s="54"/>
      <c r="AA10" s="74" t="s">
        <v>126</v>
      </c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58"/>
    </row>
    <row r="11" spans="2:41" ht="15" customHeight="1" x14ac:dyDescent="0.25">
      <c r="B11" s="30" t="s">
        <v>69</v>
      </c>
      <c r="C11" s="31">
        <v>0</v>
      </c>
      <c r="D11" s="31">
        <v>0</v>
      </c>
      <c r="E11" s="31">
        <v>0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27">
        <f t="shared" si="0"/>
        <v>0</v>
      </c>
      <c r="P11" s="54"/>
      <c r="AA11" s="21" t="s">
        <v>0</v>
      </c>
      <c r="AB11" s="22">
        <v>45658</v>
      </c>
      <c r="AC11" s="22">
        <v>45709</v>
      </c>
      <c r="AD11" s="22">
        <v>46286</v>
      </c>
      <c r="AE11" s="22">
        <v>45768</v>
      </c>
      <c r="AF11" s="22">
        <v>45798</v>
      </c>
      <c r="AG11" s="22">
        <v>45829</v>
      </c>
      <c r="AH11" s="22">
        <v>45859</v>
      </c>
      <c r="AI11" s="22">
        <v>45890</v>
      </c>
      <c r="AJ11" s="22">
        <v>45921</v>
      </c>
      <c r="AK11" s="22">
        <v>45951</v>
      </c>
      <c r="AL11" s="22">
        <v>45982</v>
      </c>
      <c r="AM11" s="22">
        <v>46012</v>
      </c>
      <c r="AN11" s="23" t="s">
        <v>9</v>
      </c>
      <c r="AO11" s="58"/>
    </row>
    <row r="12" spans="2:41" ht="15" customHeight="1" x14ac:dyDescent="0.25">
      <c r="B12" s="30" t="s">
        <v>70</v>
      </c>
      <c r="C12" s="31">
        <v>0</v>
      </c>
      <c r="D12" s="31">
        <v>0</v>
      </c>
      <c r="E12" s="31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27">
        <f t="shared" si="0"/>
        <v>0</v>
      </c>
      <c r="P12" s="54"/>
      <c r="AA12" s="36" t="s">
        <v>128</v>
      </c>
      <c r="AB12" s="59">
        <f>C27</f>
        <v>0</v>
      </c>
      <c r="AC12" s="59">
        <f t="shared" ref="AC12:AM12" si="2">D27</f>
        <v>0</v>
      </c>
      <c r="AD12" s="59">
        <f t="shared" si="2"/>
        <v>0</v>
      </c>
      <c r="AE12" s="59">
        <f t="shared" si="2"/>
        <v>0</v>
      </c>
      <c r="AF12" s="59">
        <f t="shared" si="2"/>
        <v>0</v>
      </c>
      <c r="AG12" s="59">
        <f t="shared" si="2"/>
        <v>0</v>
      </c>
      <c r="AH12" s="59">
        <f t="shared" si="2"/>
        <v>0</v>
      </c>
      <c r="AI12" s="59">
        <f t="shared" si="2"/>
        <v>0</v>
      </c>
      <c r="AJ12" s="59">
        <f t="shared" si="2"/>
        <v>0</v>
      </c>
      <c r="AK12" s="59">
        <f t="shared" si="2"/>
        <v>0</v>
      </c>
      <c r="AL12" s="59">
        <f t="shared" si="2"/>
        <v>0</v>
      </c>
      <c r="AM12" s="59">
        <f t="shared" si="2"/>
        <v>0</v>
      </c>
      <c r="AN12" s="39">
        <f>SUM(AB12:AM12)</f>
        <v>0</v>
      </c>
      <c r="AO12" s="58"/>
    </row>
    <row r="13" spans="2:41" ht="15" customHeight="1" x14ac:dyDescent="0.25">
      <c r="B13" s="30" t="s">
        <v>71</v>
      </c>
      <c r="C13" s="31">
        <v>0</v>
      </c>
      <c r="D13" s="31">
        <v>0</v>
      </c>
      <c r="E13" s="31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27">
        <f t="shared" si="0"/>
        <v>0</v>
      </c>
      <c r="P13" s="54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</row>
    <row r="14" spans="2:41" x14ac:dyDescent="0.25">
      <c r="B14" s="14" t="s">
        <v>9</v>
      </c>
      <c r="C14" s="15">
        <f>SUM(C6:C13)</f>
        <v>0</v>
      </c>
      <c r="D14" s="15">
        <f t="shared" ref="D14:N14" si="3">SUM(D6:D13)</f>
        <v>0</v>
      </c>
      <c r="E14" s="15">
        <f t="shared" si="3"/>
        <v>0</v>
      </c>
      <c r="F14" s="15">
        <f t="shared" si="3"/>
        <v>0</v>
      </c>
      <c r="G14" s="15">
        <f t="shared" si="3"/>
        <v>0</v>
      </c>
      <c r="H14" s="15">
        <f t="shared" si="3"/>
        <v>0</v>
      </c>
      <c r="I14" s="15">
        <f t="shared" si="3"/>
        <v>0</v>
      </c>
      <c r="J14" s="15">
        <f t="shared" si="3"/>
        <v>0</v>
      </c>
      <c r="K14" s="15">
        <f t="shared" si="3"/>
        <v>0</v>
      </c>
      <c r="L14" s="15">
        <f t="shared" si="3"/>
        <v>0</v>
      </c>
      <c r="M14" s="15">
        <f t="shared" si="3"/>
        <v>0</v>
      </c>
      <c r="N14" s="15">
        <f t="shared" si="3"/>
        <v>0</v>
      </c>
      <c r="O14" s="15">
        <f>SUM(O6:O13)</f>
        <v>0</v>
      </c>
      <c r="P14" s="54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</row>
    <row r="15" spans="2:41" x14ac:dyDescent="0.25"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4"/>
      <c r="AA15" s="74" t="s">
        <v>127</v>
      </c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58"/>
    </row>
    <row r="16" spans="2:41" x14ac:dyDescent="0.25"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4"/>
      <c r="AA16" s="21" t="s">
        <v>0</v>
      </c>
      <c r="AB16" s="22">
        <v>45658</v>
      </c>
      <c r="AC16" s="22">
        <v>45709</v>
      </c>
      <c r="AD16" s="22">
        <v>46286</v>
      </c>
      <c r="AE16" s="22">
        <v>45768</v>
      </c>
      <c r="AF16" s="22">
        <v>45798</v>
      </c>
      <c r="AG16" s="22">
        <v>45829</v>
      </c>
      <c r="AH16" s="22">
        <v>45859</v>
      </c>
      <c r="AI16" s="22">
        <v>45890</v>
      </c>
      <c r="AJ16" s="22">
        <v>45921</v>
      </c>
      <c r="AK16" s="22">
        <v>45951</v>
      </c>
      <c r="AL16" s="22">
        <v>45982</v>
      </c>
      <c r="AM16" s="22">
        <v>46012</v>
      </c>
      <c r="AN16" s="23" t="s">
        <v>9</v>
      </c>
      <c r="AO16" s="58"/>
    </row>
    <row r="17" spans="1:41" ht="15.75" customHeight="1" x14ac:dyDescent="0.25">
      <c r="B17" s="74" t="s">
        <v>122</v>
      </c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54"/>
      <c r="AA17" s="36" t="s">
        <v>128</v>
      </c>
      <c r="AB17" s="59">
        <f t="shared" ref="AB17:AM17" si="4">C40</f>
        <v>0</v>
      </c>
      <c r="AC17" s="59">
        <f t="shared" si="4"/>
        <v>0</v>
      </c>
      <c r="AD17" s="59">
        <f t="shared" si="4"/>
        <v>0</v>
      </c>
      <c r="AE17" s="59">
        <f t="shared" si="4"/>
        <v>0</v>
      </c>
      <c r="AF17" s="59">
        <f t="shared" si="4"/>
        <v>0</v>
      </c>
      <c r="AG17" s="59">
        <f t="shared" si="4"/>
        <v>0</v>
      </c>
      <c r="AH17" s="59">
        <f t="shared" si="4"/>
        <v>0</v>
      </c>
      <c r="AI17" s="59">
        <f t="shared" si="4"/>
        <v>0</v>
      </c>
      <c r="AJ17" s="59">
        <f t="shared" si="4"/>
        <v>0</v>
      </c>
      <c r="AK17" s="59">
        <f t="shared" si="4"/>
        <v>0</v>
      </c>
      <c r="AL17" s="59">
        <f t="shared" si="4"/>
        <v>0</v>
      </c>
      <c r="AM17" s="59">
        <f t="shared" si="4"/>
        <v>0</v>
      </c>
      <c r="AN17" s="39">
        <f>SUM(AB17:AM17)</f>
        <v>0</v>
      </c>
      <c r="AO17" s="58"/>
    </row>
    <row r="18" spans="1:41" x14ac:dyDescent="0.25">
      <c r="B18" s="21" t="s">
        <v>0</v>
      </c>
      <c r="C18" s="22">
        <v>45658</v>
      </c>
      <c r="D18" s="22">
        <v>45709</v>
      </c>
      <c r="E18" s="22">
        <v>46286</v>
      </c>
      <c r="F18" s="22">
        <v>45748</v>
      </c>
      <c r="G18" s="22">
        <v>45778</v>
      </c>
      <c r="H18" s="22">
        <v>45809</v>
      </c>
      <c r="I18" s="22">
        <v>45839</v>
      </c>
      <c r="J18" s="22">
        <v>45870</v>
      </c>
      <c r="K18" s="22">
        <v>45901</v>
      </c>
      <c r="L18" s="22">
        <v>45931</v>
      </c>
      <c r="M18" s="22">
        <v>45962</v>
      </c>
      <c r="N18" s="22">
        <v>45992</v>
      </c>
      <c r="O18" s="23" t="s">
        <v>9</v>
      </c>
      <c r="P18" s="54"/>
      <c r="AO18" s="58"/>
    </row>
    <row r="19" spans="1:41" x14ac:dyDescent="0.25">
      <c r="B19" s="30" t="s">
        <v>64</v>
      </c>
      <c r="C19" s="31">
        <v>0</v>
      </c>
      <c r="D19" s="31">
        <v>0</v>
      </c>
      <c r="E19" s="31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2">
        <v>0</v>
      </c>
      <c r="M19" s="32">
        <v>0</v>
      </c>
      <c r="N19" s="33">
        <v>0</v>
      </c>
      <c r="O19" s="25">
        <f>SUM(C19:N19)</f>
        <v>0</v>
      </c>
      <c r="P19" s="54"/>
      <c r="AO19" s="58"/>
    </row>
    <row r="20" spans="1:41" x14ac:dyDescent="0.25">
      <c r="B20" s="30" t="s">
        <v>65</v>
      </c>
      <c r="C20" s="31">
        <v>0</v>
      </c>
      <c r="D20" s="31">
        <v>0</v>
      </c>
      <c r="E20" s="31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2">
        <v>0</v>
      </c>
      <c r="N20" s="33">
        <v>0</v>
      </c>
      <c r="O20" s="25">
        <f t="shared" ref="O20:O26" si="5">SUM(C20:N20)</f>
        <v>0</v>
      </c>
      <c r="P20" s="54"/>
      <c r="AA20" s="69" t="s">
        <v>129</v>
      </c>
      <c r="AB20" s="70"/>
      <c r="AC20" s="70"/>
      <c r="AD20" s="70"/>
      <c r="AE20" s="70"/>
      <c r="AF20" s="70"/>
      <c r="AG20" s="70"/>
      <c r="AH20" s="70"/>
      <c r="AI20" s="70"/>
      <c r="AJ20" s="70"/>
      <c r="AK20" s="70"/>
      <c r="AL20" s="70"/>
      <c r="AM20" s="70"/>
      <c r="AN20" s="70"/>
      <c r="AO20" s="58"/>
    </row>
    <row r="21" spans="1:41" x14ac:dyDescent="0.25">
      <c r="B21" s="30" t="s">
        <v>66</v>
      </c>
      <c r="C21" s="31">
        <v>0</v>
      </c>
      <c r="D21" s="31">
        <v>0</v>
      </c>
      <c r="E21" s="31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3">
        <v>0</v>
      </c>
      <c r="O21" s="25">
        <f t="shared" si="5"/>
        <v>0</v>
      </c>
      <c r="P21" s="54"/>
      <c r="AA21" s="21" t="s">
        <v>0</v>
      </c>
      <c r="AB21" s="22">
        <v>45658</v>
      </c>
      <c r="AC21" s="22">
        <v>45709</v>
      </c>
      <c r="AD21" s="22">
        <v>46286</v>
      </c>
      <c r="AE21" s="22">
        <v>45768</v>
      </c>
      <c r="AF21" s="22">
        <v>45798</v>
      </c>
      <c r="AG21" s="22">
        <v>45829</v>
      </c>
      <c r="AH21" s="22">
        <v>45859</v>
      </c>
      <c r="AI21" s="22">
        <v>45890</v>
      </c>
      <c r="AJ21" s="22">
        <v>45921</v>
      </c>
      <c r="AK21" s="22">
        <v>45951</v>
      </c>
      <c r="AL21" s="22">
        <v>45982</v>
      </c>
      <c r="AM21" s="22">
        <v>46012</v>
      </c>
      <c r="AN21" s="23" t="s">
        <v>9</v>
      </c>
      <c r="AO21" s="58"/>
    </row>
    <row r="22" spans="1:41" x14ac:dyDescent="0.25">
      <c r="B22" s="30" t="s">
        <v>67</v>
      </c>
      <c r="C22" s="31">
        <v>0</v>
      </c>
      <c r="D22" s="31">
        <v>0</v>
      </c>
      <c r="E22" s="31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3">
        <v>0</v>
      </c>
      <c r="O22" s="25">
        <f t="shared" si="5"/>
        <v>0</v>
      </c>
      <c r="P22" s="54"/>
      <c r="AA22" s="36" t="s">
        <v>128</v>
      </c>
      <c r="AB22" s="31">
        <v>0</v>
      </c>
      <c r="AC22" s="31">
        <v>0</v>
      </c>
      <c r="AD22" s="31">
        <v>0</v>
      </c>
      <c r="AE22" s="32">
        <v>0</v>
      </c>
      <c r="AF22" s="32">
        <v>0</v>
      </c>
      <c r="AG22" s="32">
        <v>0</v>
      </c>
      <c r="AH22" s="32">
        <v>0</v>
      </c>
      <c r="AI22" s="32">
        <v>0</v>
      </c>
      <c r="AJ22" s="32">
        <v>0</v>
      </c>
      <c r="AK22" s="32">
        <v>0</v>
      </c>
      <c r="AL22" s="32">
        <v>0</v>
      </c>
      <c r="AM22" s="32">
        <v>0</v>
      </c>
      <c r="AN22" s="39">
        <f>SUM(AB22:AM22)</f>
        <v>0</v>
      </c>
      <c r="AO22" s="58"/>
    </row>
    <row r="23" spans="1:41" x14ac:dyDescent="0.25">
      <c r="B23" s="30" t="s">
        <v>68</v>
      </c>
      <c r="C23" s="31">
        <v>0</v>
      </c>
      <c r="D23" s="31">
        <v>0</v>
      </c>
      <c r="E23" s="31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3">
        <v>0</v>
      </c>
      <c r="O23" s="25">
        <f t="shared" si="5"/>
        <v>0</v>
      </c>
      <c r="P23" s="54"/>
      <c r="AN23" s="58"/>
      <c r="AO23" s="58"/>
    </row>
    <row r="24" spans="1:41" x14ac:dyDescent="0.25">
      <c r="B24" s="30" t="s">
        <v>69</v>
      </c>
      <c r="C24" s="31">
        <v>0</v>
      </c>
      <c r="D24" s="31">
        <v>0</v>
      </c>
      <c r="E24" s="31">
        <v>0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3">
        <v>0</v>
      </c>
      <c r="O24" s="25">
        <f t="shared" si="5"/>
        <v>0</v>
      </c>
      <c r="P24" s="54"/>
      <c r="AA24" s="69" t="s">
        <v>130</v>
      </c>
      <c r="AB24" s="70"/>
      <c r="AC24" s="70"/>
      <c r="AD24" s="70"/>
      <c r="AE24" s="70"/>
      <c r="AF24" s="70"/>
      <c r="AG24" s="70"/>
      <c r="AH24" s="70"/>
      <c r="AI24" s="70"/>
      <c r="AJ24" s="70"/>
      <c r="AK24" s="70"/>
      <c r="AL24" s="70"/>
      <c r="AM24" s="70"/>
      <c r="AN24" s="70"/>
      <c r="AO24" s="58"/>
    </row>
    <row r="25" spans="1:41" x14ac:dyDescent="0.25">
      <c r="B25" s="30" t="s">
        <v>70</v>
      </c>
      <c r="C25" s="31">
        <v>0</v>
      </c>
      <c r="D25" s="31">
        <v>0</v>
      </c>
      <c r="E25" s="31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3">
        <v>0</v>
      </c>
      <c r="O25" s="25">
        <f t="shared" si="5"/>
        <v>0</v>
      </c>
      <c r="P25" s="54"/>
      <c r="AA25" s="21" t="s">
        <v>0</v>
      </c>
      <c r="AB25" s="22">
        <v>45658</v>
      </c>
      <c r="AC25" s="22">
        <v>45709</v>
      </c>
      <c r="AD25" s="22">
        <v>46286</v>
      </c>
      <c r="AE25" s="22">
        <v>45768</v>
      </c>
      <c r="AF25" s="22">
        <v>45798</v>
      </c>
      <c r="AG25" s="22">
        <v>45829</v>
      </c>
      <c r="AH25" s="22">
        <v>45859</v>
      </c>
      <c r="AI25" s="22">
        <v>45890</v>
      </c>
      <c r="AJ25" s="22">
        <v>45921</v>
      </c>
      <c r="AK25" s="22">
        <v>45951</v>
      </c>
      <c r="AL25" s="22">
        <v>45982</v>
      </c>
      <c r="AM25" s="22">
        <v>46012</v>
      </c>
      <c r="AN25" s="23" t="s">
        <v>9</v>
      </c>
      <c r="AO25" s="58"/>
    </row>
    <row r="26" spans="1:41" x14ac:dyDescent="0.25">
      <c r="B26" s="30" t="s">
        <v>71</v>
      </c>
      <c r="C26" s="31">
        <v>0</v>
      </c>
      <c r="D26" s="31">
        <v>0</v>
      </c>
      <c r="E26" s="31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3">
        <v>0</v>
      </c>
      <c r="O26" s="25">
        <f t="shared" si="5"/>
        <v>0</v>
      </c>
      <c r="P26" s="54"/>
      <c r="AA26" s="36" t="s">
        <v>128</v>
      </c>
      <c r="AB26" s="31">
        <v>0</v>
      </c>
      <c r="AC26" s="31">
        <v>0</v>
      </c>
      <c r="AD26" s="31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9">
        <f>SUM(AB26:AM26)</f>
        <v>0</v>
      </c>
      <c r="AO26" s="58"/>
    </row>
    <row r="27" spans="1:41" x14ac:dyDescent="0.25">
      <c r="B27" s="14" t="s">
        <v>9</v>
      </c>
      <c r="C27" s="16">
        <f>SUM(C19:C26)</f>
        <v>0</v>
      </c>
      <c r="D27" s="16">
        <f t="shared" ref="D27:N27" si="6">SUM(D19:D26)</f>
        <v>0</v>
      </c>
      <c r="E27" s="16">
        <f t="shared" si="6"/>
        <v>0</v>
      </c>
      <c r="F27" s="16">
        <f t="shared" si="6"/>
        <v>0</v>
      </c>
      <c r="G27" s="16">
        <f t="shared" si="6"/>
        <v>0</v>
      </c>
      <c r="H27" s="16">
        <f t="shared" si="6"/>
        <v>0</v>
      </c>
      <c r="I27" s="16">
        <f t="shared" si="6"/>
        <v>0</v>
      </c>
      <c r="J27" s="16">
        <f t="shared" si="6"/>
        <v>0</v>
      </c>
      <c r="K27" s="16">
        <f t="shared" si="6"/>
        <v>0</v>
      </c>
      <c r="L27" s="16">
        <f t="shared" si="6"/>
        <v>0</v>
      </c>
      <c r="M27" s="16">
        <f t="shared" si="6"/>
        <v>0</v>
      </c>
      <c r="N27" s="16">
        <f t="shared" si="6"/>
        <v>0</v>
      </c>
      <c r="O27" s="16">
        <f>SUM(O19:O26)</f>
        <v>0</v>
      </c>
      <c r="P27" s="54"/>
      <c r="AN27" s="58"/>
      <c r="AO27" s="58"/>
    </row>
    <row r="28" spans="1:41" x14ac:dyDescent="0.25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</row>
    <row r="29" spans="1:41" x14ac:dyDescent="0.25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</row>
    <row r="30" spans="1:41" x14ac:dyDescent="0.25">
      <c r="B30" s="74" t="s">
        <v>123</v>
      </c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12"/>
    </row>
    <row r="31" spans="1:41" x14ac:dyDescent="0.25">
      <c r="B31" s="21" t="s">
        <v>0</v>
      </c>
      <c r="C31" s="22">
        <v>45658</v>
      </c>
      <c r="D31" s="22">
        <v>45709</v>
      </c>
      <c r="E31" s="22">
        <v>46286</v>
      </c>
      <c r="F31" s="22">
        <v>45748</v>
      </c>
      <c r="G31" s="22">
        <v>45778</v>
      </c>
      <c r="H31" s="22">
        <v>45809</v>
      </c>
      <c r="I31" s="22">
        <v>45839</v>
      </c>
      <c r="J31" s="22">
        <v>45870</v>
      </c>
      <c r="K31" s="22">
        <v>45901</v>
      </c>
      <c r="L31" s="22">
        <v>45931</v>
      </c>
      <c r="M31" s="22">
        <v>45962</v>
      </c>
      <c r="N31" s="22">
        <v>45992</v>
      </c>
      <c r="O31" s="23" t="s">
        <v>9</v>
      </c>
      <c r="P31" s="54"/>
    </row>
    <row r="32" spans="1:41" x14ac:dyDescent="0.25">
      <c r="B32" s="30" t="s">
        <v>64</v>
      </c>
      <c r="C32" s="31">
        <v>0</v>
      </c>
      <c r="D32" s="31">
        <v>0</v>
      </c>
      <c r="E32" s="31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27">
        <f t="shared" ref="O32:O39" si="7">SUM(C32:N32)</f>
        <v>0</v>
      </c>
      <c r="P32" s="54"/>
    </row>
    <row r="33" spans="2:16" x14ac:dyDescent="0.25">
      <c r="B33" s="30" t="s">
        <v>65</v>
      </c>
      <c r="C33" s="31">
        <v>0</v>
      </c>
      <c r="D33" s="31">
        <v>0</v>
      </c>
      <c r="E33" s="31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27">
        <f t="shared" si="7"/>
        <v>0</v>
      </c>
      <c r="P33" s="54"/>
    </row>
    <row r="34" spans="2:16" x14ac:dyDescent="0.25">
      <c r="B34" s="30" t="s">
        <v>66</v>
      </c>
      <c r="C34" s="31">
        <v>0</v>
      </c>
      <c r="D34" s="31">
        <v>0</v>
      </c>
      <c r="E34" s="31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27">
        <f t="shared" si="7"/>
        <v>0</v>
      </c>
      <c r="P34" s="54"/>
    </row>
    <row r="35" spans="2:16" x14ac:dyDescent="0.25">
      <c r="B35" s="30" t="s">
        <v>67</v>
      </c>
      <c r="C35" s="31">
        <v>0</v>
      </c>
      <c r="D35" s="31">
        <v>0</v>
      </c>
      <c r="E35" s="31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27">
        <f t="shared" si="7"/>
        <v>0</v>
      </c>
      <c r="P35" s="54"/>
    </row>
    <row r="36" spans="2:16" x14ac:dyDescent="0.25">
      <c r="B36" s="30" t="s">
        <v>68</v>
      </c>
      <c r="C36" s="31">
        <v>0</v>
      </c>
      <c r="D36" s="31">
        <v>0</v>
      </c>
      <c r="E36" s="31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27">
        <f t="shared" si="7"/>
        <v>0</v>
      </c>
      <c r="P36" s="54"/>
    </row>
    <row r="37" spans="2:16" x14ac:dyDescent="0.25">
      <c r="B37" s="30" t="s">
        <v>69</v>
      </c>
      <c r="C37" s="31">
        <v>0</v>
      </c>
      <c r="D37" s="31">
        <v>0</v>
      </c>
      <c r="E37" s="31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27">
        <f t="shared" si="7"/>
        <v>0</v>
      </c>
      <c r="P37" s="54"/>
    </row>
    <row r="38" spans="2:16" x14ac:dyDescent="0.25">
      <c r="B38" s="30" t="s">
        <v>70</v>
      </c>
      <c r="C38" s="31">
        <v>0</v>
      </c>
      <c r="D38" s="31">
        <v>0</v>
      </c>
      <c r="E38" s="31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27">
        <f t="shared" si="7"/>
        <v>0</v>
      </c>
      <c r="P38" s="54"/>
    </row>
    <row r="39" spans="2:16" x14ac:dyDescent="0.25">
      <c r="B39" s="30" t="s">
        <v>71</v>
      </c>
      <c r="C39" s="31">
        <v>0</v>
      </c>
      <c r="D39" s="31">
        <v>0</v>
      </c>
      <c r="E39" s="31">
        <v>0</v>
      </c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2">
        <v>0</v>
      </c>
      <c r="L39" s="32">
        <v>0</v>
      </c>
      <c r="M39" s="32">
        <v>0</v>
      </c>
      <c r="N39" s="32">
        <v>0</v>
      </c>
      <c r="O39" s="27">
        <f t="shared" si="7"/>
        <v>0</v>
      </c>
      <c r="P39" s="54"/>
    </row>
    <row r="40" spans="2:16" x14ac:dyDescent="0.25">
      <c r="B40" s="14" t="s">
        <v>9</v>
      </c>
      <c r="C40" s="15">
        <f>SUM(C32:C39)</f>
        <v>0</v>
      </c>
      <c r="D40" s="15">
        <f t="shared" ref="D40:N40" si="8">SUM(D32:D39)</f>
        <v>0</v>
      </c>
      <c r="E40" s="15">
        <f t="shared" si="8"/>
        <v>0</v>
      </c>
      <c r="F40" s="15">
        <f t="shared" si="8"/>
        <v>0</v>
      </c>
      <c r="G40" s="15">
        <f t="shared" si="8"/>
        <v>0</v>
      </c>
      <c r="H40" s="15">
        <f t="shared" si="8"/>
        <v>0</v>
      </c>
      <c r="I40" s="15">
        <f t="shared" si="8"/>
        <v>0</v>
      </c>
      <c r="J40" s="15">
        <f t="shared" si="8"/>
        <v>0</v>
      </c>
      <c r="K40" s="15">
        <f t="shared" si="8"/>
        <v>0</v>
      </c>
      <c r="L40" s="15">
        <f t="shared" si="8"/>
        <v>0</v>
      </c>
      <c r="M40" s="15">
        <f t="shared" si="8"/>
        <v>0</v>
      </c>
      <c r="N40" s="15">
        <f t="shared" si="8"/>
        <v>0</v>
      </c>
      <c r="O40" s="15">
        <f>SUM(O32:O39)</f>
        <v>0</v>
      </c>
      <c r="P40" s="54"/>
    </row>
    <row r="41" spans="2:16" x14ac:dyDescent="0.25"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</row>
    <row r="42" spans="2:16" s="55" customFormat="1" x14ac:dyDescent="0.25"/>
    <row r="43" spans="2:16" s="55" customFormat="1" x14ac:dyDescent="0.25"/>
    <row r="44" spans="2:16" s="55" customFormat="1" x14ac:dyDescent="0.25"/>
    <row r="45" spans="2:16" s="55" customFormat="1" x14ac:dyDescent="0.25"/>
    <row r="46" spans="2:16" s="55" customFormat="1" x14ac:dyDescent="0.25"/>
    <row r="47" spans="2:16" s="55" customFormat="1" x14ac:dyDescent="0.25"/>
    <row r="48" spans="2:16" s="55" customFormat="1" x14ac:dyDescent="0.25"/>
    <row r="49" s="55" customFormat="1" x14ac:dyDescent="0.25"/>
    <row r="50" s="55" customFormat="1" x14ac:dyDescent="0.25"/>
    <row r="51" s="55" customFormat="1" x14ac:dyDescent="0.25"/>
    <row r="52" s="55" customFormat="1" x14ac:dyDescent="0.25"/>
    <row r="53" s="55" customFormat="1" x14ac:dyDescent="0.25"/>
    <row r="54" s="55" customFormat="1" x14ac:dyDescent="0.25"/>
    <row r="55" s="55" customFormat="1" x14ac:dyDescent="0.25"/>
    <row r="56" s="55" customFormat="1" x14ac:dyDescent="0.25"/>
    <row r="57" s="55" customFormat="1" x14ac:dyDescent="0.25"/>
    <row r="58" s="55" customFormat="1" x14ac:dyDescent="0.25"/>
    <row r="59" s="55" customFormat="1" x14ac:dyDescent="0.25"/>
    <row r="60" s="55" customFormat="1" x14ac:dyDescent="0.25"/>
    <row r="61" s="55" customFormat="1" x14ac:dyDescent="0.25"/>
    <row r="62" s="55" customFormat="1" x14ac:dyDescent="0.25"/>
    <row r="63" s="55" customFormat="1" x14ac:dyDescent="0.25"/>
    <row r="64" s="55" customFormat="1" x14ac:dyDescent="0.25"/>
    <row r="65" s="55" customFormat="1" x14ac:dyDescent="0.25"/>
    <row r="66" s="55" customFormat="1" x14ac:dyDescent="0.25"/>
    <row r="67" s="55" customFormat="1" x14ac:dyDescent="0.25"/>
    <row r="68" s="55" customFormat="1" x14ac:dyDescent="0.25"/>
    <row r="69" s="55" customFormat="1" x14ac:dyDescent="0.25"/>
    <row r="70" s="55" customFormat="1" x14ac:dyDescent="0.25"/>
    <row r="71" s="55" customFormat="1" x14ac:dyDescent="0.25"/>
    <row r="72" s="55" customFormat="1" x14ac:dyDescent="0.25"/>
    <row r="73" s="55" customFormat="1" x14ac:dyDescent="0.25"/>
    <row r="74" s="55" customFormat="1" x14ac:dyDescent="0.25"/>
    <row r="75" s="55" customFormat="1" x14ac:dyDescent="0.25"/>
    <row r="76" s="55" customFormat="1" x14ac:dyDescent="0.25"/>
    <row r="77" s="55" customFormat="1" x14ac:dyDescent="0.25"/>
    <row r="78" s="55" customFormat="1" x14ac:dyDescent="0.25"/>
    <row r="79" s="55" customFormat="1" x14ac:dyDescent="0.25"/>
    <row r="80" s="55" customFormat="1" x14ac:dyDescent="0.25"/>
    <row r="81" s="55" customFormat="1" x14ac:dyDescent="0.25"/>
    <row r="82" s="55" customFormat="1" x14ac:dyDescent="0.25"/>
    <row r="83" s="55" customFormat="1" x14ac:dyDescent="0.25"/>
    <row r="84" s="55" customFormat="1" x14ac:dyDescent="0.25"/>
    <row r="85" s="55" customFormat="1" x14ac:dyDescent="0.25"/>
    <row r="86" s="55" customFormat="1" x14ac:dyDescent="0.25"/>
    <row r="87" s="55" customFormat="1" x14ac:dyDescent="0.25"/>
    <row r="88" s="55" customFormat="1" x14ac:dyDescent="0.25"/>
    <row r="89" s="55" customFormat="1" x14ac:dyDescent="0.25"/>
    <row r="90" s="55" customFormat="1" x14ac:dyDescent="0.25"/>
    <row r="91" s="55" customFormat="1" x14ac:dyDescent="0.25"/>
    <row r="92" s="55" customFormat="1" x14ac:dyDescent="0.25"/>
    <row r="93" s="55" customFormat="1" x14ac:dyDescent="0.25"/>
    <row r="94" s="55" customFormat="1" x14ac:dyDescent="0.25"/>
    <row r="95" s="55" customFormat="1" x14ac:dyDescent="0.25"/>
    <row r="96" s="55" customFormat="1" x14ac:dyDescent="0.25"/>
    <row r="97" s="55" customFormat="1" x14ac:dyDescent="0.25"/>
    <row r="98" s="55" customFormat="1" x14ac:dyDescent="0.25"/>
    <row r="99" s="55" customFormat="1" x14ac:dyDescent="0.25"/>
    <row r="100" s="55" customFormat="1" x14ac:dyDescent="0.25"/>
    <row r="101" s="55" customFormat="1" x14ac:dyDescent="0.25"/>
    <row r="102" s="55" customFormat="1" x14ac:dyDescent="0.25"/>
    <row r="103" s="55" customFormat="1" x14ac:dyDescent="0.25"/>
    <row r="104" s="55" customFormat="1" x14ac:dyDescent="0.25"/>
    <row r="105" s="55" customFormat="1" x14ac:dyDescent="0.25"/>
    <row r="106" s="55" customFormat="1" x14ac:dyDescent="0.25"/>
    <row r="107" s="55" customFormat="1" x14ac:dyDescent="0.25"/>
    <row r="108" s="55" customFormat="1" x14ac:dyDescent="0.25"/>
    <row r="109" s="55" customFormat="1" x14ac:dyDescent="0.25"/>
    <row r="110" s="55" customFormat="1" x14ac:dyDescent="0.25"/>
    <row r="111" s="55" customFormat="1" x14ac:dyDescent="0.25"/>
    <row r="112" s="55" customFormat="1" x14ac:dyDescent="0.25"/>
    <row r="113" s="55" customFormat="1" x14ac:dyDescent="0.25"/>
    <row r="114" s="55" customFormat="1" x14ac:dyDescent="0.25"/>
    <row r="115" s="55" customFormat="1" x14ac:dyDescent="0.25"/>
    <row r="116" s="55" customFormat="1" x14ac:dyDescent="0.25"/>
    <row r="117" s="55" customFormat="1" x14ac:dyDescent="0.25"/>
    <row r="118" s="55" customFormat="1" x14ac:dyDescent="0.25"/>
    <row r="119" s="55" customFormat="1" x14ac:dyDescent="0.25"/>
    <row r="120" s="55" customFormat="1" x14ac:dyDescent="0.25"/>
    <row r="121" s="55" customFormat="1" x14ac:dyDescent="0.25"/>
    <row r="122" s="55" customFormat="1" x14ac:dyDescent="0.25"/>
    <row r="123" s="55" customFormat="1" x14ac:dyDescent="0.25"/>
    <row r="124" s="55" customFormat="1" x14ac:dyDescent="0.25"/>
    <row r="125" s="55" customFormat="1" x14ac:dyDescent="0.25"/>
    <row r="126" s="55" customFormat="1" x14ac:dyDescent="0.25"/>
    <row r="127" s="55" customFormat="1" x14ac:dyDescent="0.25"/>
    <row r="128" s="55" customFormat="1" x14ac:dyDescent="0.25"/>
    <row r="129" s="55" customFormat="1" x14ac:dyDescent="0.25"/>
    <row r="130" s="55" customFormat="1" x14ac:dyDescent="0.25"/>
    <row r="131" s="55" customFormat="1" x14ac:dyDescent="0.25"/>
    <row r="132" s="55" customFormat="1" x14ac:dyDescent="0.25"/>
    <row r="133" s="55" customFormat="1" x14ac:dyDescent="0.25"/>
    <row r="134" s="55" customFormat="1" x14ac:dyDescent="0.25"/>
    <row r="135" s="55" customFormat="1" x14ac:dyDescent="0.25"/>
    <row r="136" s="55" customFormat="1" x14ac:dyDescent="0.25"/>
    <row r="137" s="55" customFormat="1" x14ac:dyDescent="0.25"/>
    <row r="138" s="55" customFormat="1" x14ac:dyDescent="0.25"/>
    <row r="139" s="55" customFormat="1" x14ac:dyDescent="0.25"/>
    <row r="140" s="55" customFormat="1" x14ac:dyDescent="0.25"/>
    <row r="141" s="55" customFormat="1" x14ac:dyDescent="0.25"/>
    <row r="142" s="55" customFormat="1" x14ac:dyDescent="0.25"/>
    <row r="143" s="55" customFormat="1" x14ac:dyDescent="0.25"/>
    <row r="144" s="55" customFormat="1" x14ac:dyDescent="0.25"/>
    <row r="145" s="55" customFormat="1" x14ac:dyDescent="0.25"/>
    <row r="146" s="55" customFormat="1" x14ac:dyDescent="0.25"/>
    <row r="147" s="55" customFormat="1" x14ac:dyDescent="0.25"/>
    <row r="148" s="55" customFormat="1" x14ac:dyDescent="0.25"/>
    <row r="149" s="55" customFormat="1" x14ac:dyDescent="0.25"/>
    <row r="150" s="55" customFormat="1" x14ac:dyDescent="0.25"/>
    <row r="151" s="55" customFormat="1" x14ac:dyDescent="0.25"/>
    <row r="152" s="55" customFormat="1" x14ac:dyDescent="0.25"/>
    <row r="153" s="55" customFormat="1" x14ac:dyDescent="0.25"/>
    <row r="154" s="55" customFormat="1" x14ac:dyDescent="0.25"/>
    <row r="155" s="55" customFormat="1" x14ac:dyDescent="0.25"/>
    <row r="156" s="55" customFormat="1" x14ac:dyDescent="0.25"/>
    <row r="157" s="55" customFormat="1" x14ac:dyDescent="0.25"/>
    <row r="158" s="55" customFormat="1" x14ac:dyDescent="0.25"/>
    <row r="159" s="55" customFormat="1" x14ac:dyDescent="0.25"/>
    <row r="160" s="55" customFormat="1" x14ac:dyDescent="0.25"/>
    <row r="161" s="55" customFormat="1" x14ac:dyDescent="0.25"/>
    <row r="162" s="55" customFormat="1" x14ac:dyDescent="0.25"/>
    <row r="163" s="55" customFormat="1" x14ac:dyDescent="0.25"/>
    <row r="164" s="55" customFormat="1" x14ac:dyDescent="0.25"/>
    <row r="165" s="55" customFormat="1" x14ac:dyDescent="0.25"/>
    <row r="166" s="55" customFormat="1" x14ac:dyDescent="0.25"/>
    <row r="167" s="55" customFormat="1" x14ac:dyDescent="0.25"/>
    <row r="168" s="55" customFormat="1" x14ac:dyDescent="0.25"/>
    <row r="169" s="55" customFormat="1" x14ac:dyDescent="0.25"/>
    <row r="170" s="55" customFormat="1" x14ac:dyDescent="0.25"/>
    <row r="171" s="55" customFormat="1" x14ac:dyDescent="0.25"/>
    <row r="172" s="55" customFormat="1" x14ac:dyDescent="0.25"/>
    <row r="173" s="55" customFormat="1" x14ac:dyDescent="0.25"/>
    <row r="174" s="55" customFormat="1" x14ac:dyDescent="0.25"/>
    <row r="175" s="55" customFormat="1" x14ac:dyDescent="0.25"/>
    <row r="176" s="55" customFormat="1" x14ac:dyDescent="0.25"/>
    <row r="177" s="55" customFormat="1" x14ac:dyDescent="0.25"/>
    <row r="178" s="55" customFormat="1" x14ac:dyDescent="0.25"/>
    <row r="179" s="55" customFormat="1" x14ac:dyDescent="0.25"/>
    <row r="180" s="55" customFormat="1" x14ac:dyDescent="0.25"/>
    <row r="181" s="55" customFormat="1" x14ac:dyDescent="0.25"/>
    <row r="182" s="55" customFormat="1" x14ac:dyDescent="0.25"/>
    <row r="183" s="55" customFormat="1" x14ac:dyDescent="0.25"/>
    <row r="184" s="55" customFormat="1" x14ac:dyDescent="0.25"/>
    <row r="185" s="55" customFormat="1" x14ac:dyDescent="0.25"/>
    <row r="186" s="55" customFormat="1" x14ac:dyDescent="0.25"/>
    <row r="187" s="55" customFormat="1" x14ac:dyDescent="0.25"/>
    <row r="188" s="55" customFormat="1" x14ac:dyDescent="0.25"/>
    <row r="189" s="55" customFormat="1" x14ac:dyDescent="0.25"/>
    <row r="190" s="55" customFormat="1" x14ac:dyDescent="0.25"/>
    <row r="191" s="55" customFormat="1" x14ac:dyDescent="0.25"/>
    <row r="192" s="55" customFormat="1" x14ac:dyDescent="0.25"/>
    <row r="193" s="55" customFormat="1" x14ac:dyDescent="0.25"/>
    <row r="194" s="55" customFormat="1" x14ac:dyDescent="0.25"/>
    <row r="195" s="55" customFormat="1" x14ac:dyDescent="0.25"/>
    <row r="196" s="55" customFormat="1" x14ac:dyDescent="0.25"/>
    <row r="197" s="55" customFormat="1" x14ac:dyDescent="0.25"/>
    <row r="198" s="55" customFormat="1" x14ac:dyDescent="0.25"/>
    <row r="199" s="55" customFormat="1" x14ac:dyDescent="0.25"/>
    <row r="200" s="55" customFormat="1" x14ac:dyDescent="0.25"/>
    <row r="201" s="55" customFormat="1" x14ac:dyDescent="0.25"/>
    <row r="202" s="55" customFormat="1" x14ac:dyDescent="0.25"/>
    <row r="203" s="55" customFormat="1" x14ac:dyDescent="0.25"/>
    <row r="204" s="55" customFormat="1" x14ac:dyDescent="0.25"/>
    <row r="205" s="55" customFormat="1" x14ac:dyDescent="0.25"/>
    <row r="206" s="55" customFormat="1" x14ac:dyDescent="0.25"/>
    <row r="207" s="55" customFormat="1" x14ac:dyDescent="0.25"/>
    <row r="208" s="55" customFormat="1" x14ac:dyDescent="0.25"/>
    <row r="209" s="55" customFormat="1" x14ac:dyDescent="0.25"/>
    <row r="210" s="55" customFormat="1" x14ac:dyDescent="0.25"/>
    <row r="211" s="55" customFormat="1" x14ac:dyDescent="0.25"/>
    <row r="212" s="55" customFormat="1" x14ac:dyDescent="0.25"/>
    <row r="213" s="55" customFormat="1" x14ac:dyDescent="0.25"/>
    <row r="214" s="55" customFormat="1" x14ac:dyDescent="0.25"/>
    <row r="215" s="55" customFormat="1" x14ac:dyDescent="0.25"/>
    <row r="216" s="55" customFormat="1" x14ac:dyDescent="0.25"/>
    <row r="217" s="55" customFormat="1" x14ac:dyDescent="0.25"/>
    <row r="218" s="55" customFormat="1" x14ac:dyDescent="0.25"/>
    <row r="219" s="55" customFormat="1" x14ac:dyDescent="0.25"/>
    <row r="220" s="55" customFormat="1" x14ac:dyDescent="0.25"/>
    <row r="221" s="55" customFormat="1" x14ac:dyDescent="0.25"/>
    <row r="222" s="55" customFormat="1" x14ac:dyDescent="0.25"/>
    <row r="223" s="55" customFormat="1" x14ac:dyDescent="0.25"/>
    <row r="224" s="55" customFormat="1" x14ac:dyDescent="0.25"/>
    <row r="225" s="55" customFormat="1" x14ac:dyDescent="0.25"/>
    <row r="226" s="55" customFormat="1" x14ac:dyDescent="0.25"/>
    <row r="227" s="55" customFormat="1" x14ac:dyDescent="0.25"/>
    <row r="228" s="55" customFormat="1" x14ac:dyDescent="0.25"/>
    <row r="229" s="55" customFormat="1" x14ac:dyDescent="0.25"/>
    <row r="230" s="55" customFormat="1" x14ac:dyDescent="0.25"/>
    <row r="231" s="55" customFormat="1" x14ac:dyDescent="0.25"/>
    <row r="232" s="55" customFormat="1" x14ac:dyDescent="0.25"/>
    <row r="233" s="55" customFormat="1" x14ac:dyDescent="0.25"/>
    <row r="234" s="55" customFormat="1" x14ac:dyDescent="0.25"/>
    <row r="235" s="55" customFormat="1" x14ac:dyDescent="0.25"/>
    <row r="236" s="55" customFormat="1" x14ac:dyDescent="0.25"/>
    <row r="237" s="55" customFormat="1" x14ac:dyDescent="0.25"/>
    <row r="238" s="55" customFormat="1" x14ac:dyDescent="0.25"/>
    <row r="239" s="55" customFormat="1" x14ac:dyDescent="0.25"/>
    <row r="240" s="55" customFormat="1" x14ac:dyDescent="0.25"/>
    <row r="241" s="55" customFormat="1" x14ac:dyDescent="0.25"/>
    <row r="242" s="55" customFormat="1" x14ac:dyDescent="0.25"/>
    <row r="243" s="55" customFormat="1" x14ac:dyDescent="0.25"/>
    <row r="244" s="55" customFormat="1" x14ac:dyDescent="0.25"/>
    <row r="245" s="55" customFormat="1" x14ac:dyDescent="0.25"/>
    <row r="246" s="55" customFormat="1" x14ac:dyDescent="0.25"/>
    <row r="247" s="55" customFormat="1" x14ac:dyDescent="0.25"/>
    <row r="248" s="55" customFormat="1" x14ac:dyDescent="0.25"/>
    <row r="249" s="55" customFormat="1" x14ac:dyDescent="0.25"/>
    <row r="250" s="55" customFormat="1" x14ac:dyDescent="0.25"/>
    <row r="251" s="55" customFormat="1" x14ac:dyDescent="0.25"/>
    <row r="252" s="55" customFormat="1" x14ac:dyDescent="0.25"/>
    <row r="253" s="55" customFormat="1" x14ac:dyDescent="0.25"/>
    <row r="254" s="55" customFormat="1" x14ac:dyDescent="0.25"/>
    <row r="255" s="55" customFormat="1" x14ac:dyDescent="0.25"/>
    <row r="256" s="55" customFormat="1" x14ac:dyDescent="0.25"/>
    <row r="257" s="55" customFormat="1" x14ac:dyDescent="0.25"/>
    <row r="258" s="55" customFormat="1" x14ac:dyDescent="0.25"/>
    <row r="259" s="55" customFormat="1" x14ac:dyDescent="0.25"/>
    <row r="260" s="55" customFormat="1" x14ac:dyDescent="0.25"/>
    <row r="261" s="55" customFormat="1" x14ac:dyDescent="0.25"/>
    <row r="262" s="55" customFormat="1" x14ac:dyDescent="0.25"/>
    <row r="263" s="55" customFormat="1" x14ac:dyDescent="0.25"/>
    <row r="264" s="55" customFormat="1" x14ac:dyDescent="0.25"/>
    <row r="265" s="55" customFormat="1" x14ac:dyDescent="0.25"/>
    <row r="266" s="55" customFormat="1" x14ac:dyDescent="0.25"/>
    <row r="267" s="55" customFormat="1" x14ac:dyDescent="0.25"/>
    <row r="268" s="55" customFormat="1" x14ac:dyDescent="0.25"/>
    <row r="269" s="55" customFormat="1" x14ac:dyDescent="0.25"/>
    <row r="270" s="55" customFormat="1" x14ac:dyDescent="0.25"/>
    <row r="271" s="55" customFormat="1" x14ac:dyDescent="0.25"/>
    <row r="272" s="55" customFormat="1" x14ac:dyDescent="0.25"/>
    <row r="273" s="55" customFormat="1" x14ac:dyDescent="0.25"/>
    <row r="274" s="55" customFormat="1" x14ac:dyDescent="0.25"/>
    <row r="275" s="55" customFormat="1" x14ac:dyDescent="0.25"/>
    <row r="276" s="55" customFormat="1" x14ac:dyDescent="0.25"/>
    <row r="277" s="55" customFormat="1" x14ac:dyDescent="0.25"/>
    <row r="278" s="55" customFormat="1" x14ac:dyDescent="0.25"/>
    <row r="279" s="55" customFormat="1" x14ac:dyDescent="0.25"/>
    <row r="280" s="55" customFormat="1" x14ac:dyDescent="0.25"/>
    <row r="281" s="55" customFormat="1" x14ac:dyDescent="0.25"/>
    <row r="282" s="55" customFormat="1" x14ac:dyDescent="0.25"/>
    <row r="283" s="55" customFormat="1" x14ac:dyDescent="0.25"/>
    <row r="284" s="55" customFormat="1" x14ac:dyDescent="0.25"/>
    <row r="285" s="55" customFormat="1" x14ac:dyDescent="0.25"/>
    <row r="286" s="55" customFormat="1" x14ac:dyDescent="0.25"/>
    <row r="287" s="55" customFormat="1" x14ac:dyDescent="0.25"/>
    <row r="288" s="55" customFormat="1" x14ac:dyDescent="0.25"/>
    <row r="289" s="55" customFormat="1" x14ac:dyDescent="0.25"/>
    <row r="290" s="55" customFormat="1" x14ac:dyDescent="0.25"/>
    <row r="291" s="55" customFormat="1" x14ac:dyDescent="0.25"/>
    <row r="292" s="55" customFormat="1" x14ac:dyDescent="0.25"/>
    <row r="293" s="55" customFormat="1" x14ac:dyDescent="0.25"/>
    <row r="294" s="55" customFormat="1" x14ac:dyDescent="0.25"/>
    <row r="295" s="55" customFormat="1" x14ac:dyDescent="0.25"/>
    <row r="296" s="55" customFormat="1" x14ac:dyDescent="0.25"/>
    <row r="297" s="55" customFormat="1" x14ac:dyDescent="0.25"/>
    <row r="298" s="55" customFormat="1" x14ac:dyDescent="0.25"/>
    <row r="299" s="55" customFormat="1" x14ac:dyDescent="0.25"/>
    <row r="300" s="55" customFormat="1" x14ac:dyDescent="0.25"/>
    <row r="301" s="55" customFormat="1" x14ac:dyDescent="0.25"/>
    <row r="302" s="55" customFormat="1" x14ac:dyDescent="0.25"/>
    <row r="303" s="55" customFormat="1" x14ac:dyDescent="0.25"/>
    <row r="304" s="55" customFormat="1" x14ac:dyDescent="0.25"/>
    <row r="305" s="55" customFormat="1" x14ac:dyDescent="0.25"/>
    <row r="306" s="55" customFormat="1" x14ac:dyDescent="0.25"/>
    <row r="307" s="55" customFormat="1" x14ac:dyDescent="0.25"/>
    <row r="308" s="55" customFormat="1" x14ac:dyDescent="0.25"/>
    <row r="309" s="55" customFormat="1" x14ac:dyDescent="0.25"/>
    <row r="310" s="55" customFormat="1" x14ac:dyDescent="0.25"/>
    <row r="311" s="55" customFormat="1" x14ac:dyDescent="0.25"/>
    <row r="312" s="55" customFormat="1" x14ac:dyDescent="0.25"/>
    <row r="313" s="55" customFormat="1" x14ac:dyDescent="0.25"/>
    <row r="314" s="55" customFormat="1" x14ac:dyDescent="0.25"/>
    <row r="315" s="55" customFormat="1" x14ac:dyDescent="0.25"/>
    <row r="316" s="55" customFormat="1" x14ac:dyDescent="0.25"/>
    <row r="317" s="55" customFormat="1" x14ac:dyDescent="0.25"/>
    <row r="318" s="55" customFormat="1" x14ac:dyDescent="0.25"/>
    <row r="319" s="55" customFormat="1" x14ac:dyDescent="0.25"/>
    <row r="320" s="55" customFormat="1" x14ac:dyDescent="0.25"/>
    <row r="321" s="55" customFormat="1" x14ac:dyDescent="0.25"/>
    <row r="322" s="55" customFormat="1" x14ac:dyDescent="0.25"/>
    <row r="323" s="55" customFormat="1" x14ac:dyDescent="0.25"/>
    <row r="324" s="55" customFormat="1" x14ac:dyDescent="0.25"/>
    <row r="325" s="55" customFormat="1" x14ac:dyDescent="0.25"/>
    <row r="326" s="55" customFormat="1" x14ac:dyDescent="0.25"/>
    <row r="327" s="55" customFormat="1" x14ac:dyDescent="0.25"/>
    <row r="328" s="55" customFormat="1" x14ac:dyDescent="0.25"/>
    <row r="329" s="55" customFormat="1" x14ac:dyDescent="0.25"/>
    <row r="330" s="55" customFormat="1" x14ac:dyDescent="0.25"/>
    <row r="331" s="55" customFormat="1" x14ac:dyDescent="0.25"/>
    <row r="332" s="55" customFormat="1" x14ac:dyDescent="0.25"/>
    <row r="333" s="55" customFormat="1" x14ac:dyDescent="0.25"/>
    <row r="334" s="55" customFormat="1" x14ac:dyDescent="0.25"/>
    <row r="335" s="55" customFormat="1" x14ac:dyDescent="0.25"/>
    <row r="336" s="55" customFormat="1" x14ac:dyDescent="0.25"/>
    <row r="337" s="55" customFormat="1" x14ac:dyDescent="0.25"/>
    <row r="338" s="55" customFormat="1" x14ac:dyDescent="0.25"/>
    <row r="339" s="55" customFormat="1" x14ac:dyDescent="0.25"/>
    <row r="340" s="55" customFormat="1" x14ac:dyDescent="0.25"/>
  </sheetData>
  <mergeCells count="9">
    <mergeCell ref="B30:O30"/>
    <mergeCell ref="AA20:AN20"/>
    <mergeCell ref="AA24:AN24"/>
    <mergeCell ref="B2:O2"/>
    <mergeCell ref="B4:O4"/>
    <mergeCell ref="AA4:AN4"/>
    <mergeCell ref="AA10:AN10"/>
    <mergeCell ref="B17:O17"/>
    <mergeCell ref="AA15:AN15"/>
  </mergeCells>
  <pageMargins left="0.7" right="0.7" top="0.75" bottom="0.75" header="0.3" footer="0.3"/>
  <pageSetup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BE328"/>
  <sheetViews>
    <sheetView workbookViewId="0">
      <selection activeCell="AD21" sqref="AD21"/>
    </sheetView>
  </sheetViews>
  <sheetFormatPr baseColWidth="10" defaultRowHeight="15" x14ac:dyDescent="0.25"/>
  <cols>
    <col min="1" max="1" width="4.140625" style="55" customWidth="1"/>
    <col min="2" max="2" width="37.140625" style="52" bestFit="1" customWidth="1"/>
    <col min="3" max="4" width="9.28515625" style="52" hidden="1" customWidth="1"/>
    <col min="5" max="5" width="6.7109375" style="52" bestFit="1" customWidth="1"/>
    <col min="6" max="14" width="9.28515625" style="52" hidden="1" customWidth="1"/>
    <col min="15" max="15" width="6" style="52" bestFit="1" customWidth="1"/>
    <col min="16" max="16" width="5.7109375" style="55" customWidth="1"/>
    <col min="17" max="26" width="11.42578125" style="55"/>
    <col min="27" max="27" width="12.7109375" style="55" customWidth="1"/>
    <col min="28" max="29" width="0" style="55" hidden="1" customWidth="1"/>
    <col min="30" max="30" width="6.7109375" style="55" bestFit="1" customWidth="1"/>
    <col min="31" max="39" width="11.42578125" style="55" hidden="1" customWidth="1"/>
    <col min="40" max="40" width="6" style="55" bestFit="1" customWidth="1"/>
    <col min="41" max="57" width="11.42578125" style="55"/>
    <col min="58" max="16384" width="11.42578125" style="52"/>
  </cols>
  <sheetData>
    <row r="1" spans="2:41" s="55" customFormat="1" ht="15.75" thickBot="1" x14ac:dyDescent="0.3"/>
    <row r="2" spans="2:41" ht="15.75" thickBot="1" x14ac:dyDescent="0.3">
      <c r="B2" s="71" t="s">
        <v>156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3"/>
      <c r="P2" s="56"/>
    </row>
    <row r="3" spans="2:41" s="56" customFormat="1" x14ac:dyDescent="0.25"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</row>
    <row r="4" spans="2:41" x14ac:dyDescent="0.25">
      <c r="B4" s="74" t="s">
        <v>131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56"/>
      <c r="AA4" s="69" t="s">
        <v>131</v>
      </c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58"/>
    </row>
    <row r="5" spans="2:41" x14ac:dyDescent="0.25">
      <c r="B5" s="21" t="s">
        <v>0</v>
      </c>
      <c r="C5" s="22">
        <v>45658</v>
      </c>
      <c r="D5" s="22">
        <v>45709</v>
      </c>
      <c r="E5" s="22">
        <v>46286</v>
      </c>
      <c r="F5" s="22">
        <v>45748</v>
      </c>
      <c r="G5" s="22">
        <v>45778</v>
      </c>
      <c r="H5" s="22">
        <v>45809</v>
      </c>
      <c r="I5" s="22">
        <v>45839</v>
      </c>
      <c r="J5" s="22">
        <v>45870</v>
      </c>
      <c r="K5" s="22">
        <v>45901</v>
      </c>
      <c r="L5" s="22">
        <v>45931</v>
      </c>
      <c r="M5" s="22">
        <v>45962</v>
      </c>
      <c r="N5" s="22">
        <v>45992</v>
      </c>
      <c r="O5" s="23" t="s">
        <v>9</v>
      </c>
      <c r="P5" s="54"/>
      <c r="AA5" s="21" t="s">
        <v>0</v>
      </c>
      <c r="AB5" s="22">
        <v>45658</v>
      </c>
      <c r="AC5" s="22">
        <v>45709</v>
      </c>
      <c r="AD5" s="22">
        <v>46286</v>
      </c>
      <c r="AE5" s="22">
        <v>45768</v>
      </c>
      <c r="AF5" s="22">
        <v>45798</v>
      </c>
      <c r="AG5" s="22">
        <v>45829</v>
      </c>
      <c r="AH5" s="22">
        <v>45859</v>
      </c>
      <c r="AI5" s="22">
        <v>45890</v>
      </c>
      <c r="AJ5" s="22">
        <v>45921</v>
      </c>
      <c r="AK5" s="22">
        <v>45951</v>
      </c>
      <c r="AL5" s="22">
        <v>45982</v>
      </c>
      <c r="AM5" s="22">
        <v>46012</v>
      </c>
      <c r="AN5" s="23" t="s">
        <v>9</v>
      </c>
      <c r="AO5" s="58"/>
    </row>
    <row r="6" spans="2:41" ht="15" customHeight="1" x14ac:dyDescent="0.25">
      <c r="B6" s="30" t="s">
        <v>64</v>
      </c>
      <c r="C6" s="31">
        <v>0</v>
      </c>
      <c r="D6" s="31">
        <v>0</v>
      </c>
      <c r="E6" s="31">
        <v>0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32">
        <v>0</v>
      </c>
      <c r="N6" s="32">
        <v>0</v>
      </c>
      <c r="O6" s="27">
        <f t="shared" ref="O6:O13" si="0">SUM(C6:N6)</f>
        <v>0</v>
      </c>
      <c r="P6" s="54"/>
      <c r="AA6" s="36" t="s">
        <v>128</v>
      </c>
      <c r="AB6" s="59">
        <f>C14</f>
        <v>0</v>
      </c>
      <c r="AC6" s="59">
        <f t="shared" ref="AC6:AM6" si="1">D14</f>
        <v>0</v>
      </c>
      <c r="AD6" s="59">
        <f t="shared" si="1"/>
        <v>0</v>
      </c>
      <c r="AE6" s="59">
        <f t="shared" si="1"/>
        <v>0</v>
      </c>
      <c r="AF6" s="59">
        <f t="shared" si="1"/>
        <v>0</v>
      </c>
      <c r="AG6" s="59">
        <f t="shared" si="1"/>
        <v>0</v>
      </c>
      <c r="AH6" s="59">
        <f t="shared" si="1"/>
        <v>0</v>
      </c>
      <c r="AI6" s="59">
        <f t="shared" si="1"/>
        <v>0</v>
      </c>
      <c r="AJ6" s="59">
        <f t="shared" si="1"/>
        <v>0</v>
      </c>
      <c r="AK6" s="59">
        <f t="shared" si="1"/>
        <v>0</v>
      </c>
      <c r="AL6" s="59">
        <f t="shared" si="1"/>
        <v>0</v>
      </c>
      <c r="AM6" s="59">
        <f t="shared" si="1"/>
        <v>0</v>
      </c>
      <c r="AN6" s="39">
        <f>SUM(AB6:AM6)</f>
        <v>0</v>
      </c>
      <c r="AO6" s="58"/>
    </row>
    <row r="7" spans="2:41" ht="15" customHeight="1" x14ac:dyDescent="0.25">
      <c r="B7" s="30" t="s">
        <v>65</v>
      </c>
      <c r="C7" s="31">
        <v>0</v>
      </c>
      <c r="D7" s="31">
        <v>0</v>
      </c>
      <c r="E7" s="31">
        <v>0</v>
      </c>
      <c r="F7" s="32">
        <v>0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2">
        <v>0</v>
      </c>
      <c r="N7" s="32">
        <v>0</v>
      </c>
      <c r="O7" s="27">
        <f t="shared" si="0"/>
        <v>0</v>
      </c>
      <c r="P7" s="54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</row>
    <row r="8" spans="2:41" ht="15" customHeight="1" x14ac:dyDescent="0.25">
      <c r="B8" s="30" t="s">
        <v>66</v>
      </c>
      <c r="C8" s="31">
        <v>0</v>
      </c>
      <c r="D8" s="31">
        <v>0</v>
      </c>
      <c r="E8" s="31">
        <v>0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32">
        <v>0</v>
      </c>
      <c r="O8" s="27">
        <f t="shared" si="0"/>
        <v>0</v>
      </c>
      <c r="P8" s="54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</row>
    <row r="9" spans="2:41" ht="15" customHeight="1" x14ac:dyDescent="0.25">
      <c r="B9" s="30" t="s">
        <v>67</v>
      </c>
      <c r="C9" s="31">
        <v>0</v>
      </c>
      <c r="D9" s="31">
        <v>0</v>
      </c>
      <c r="E9" s="31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27">
        <f t="shared" si="0"/>
        <v>0</v>
      </c>
      <c r="P9" s="54"/>
      <c r="AA9" s="58"/>
    </row>
    <row r="10" spans="2:41" ht="15" customHeight="1" x14ac:dyDescent="0.25">
      <c r="B10" s="30" t="s">
        <v>68</v>
      </c>
      <c r="C10" s="31">
        <v>0</v>
      </c>
      <c r="D10" s="31">
        <v>0</v>
      </c>
      <c r="E10" s="31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27">
        <f t="shared" si="0"/>
        <v>0</v>
      </c>
      <c r="P10" s="54"/>
      <c r="AA10" s="74" t="s">
        <v>132</v>
      </c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58"/>
    </row>
    <row r="11" spans="2:41" ht="15" customHeight="1" x14ac:dyDescent="0.25">
      <c r="B11" s="30" t="s">
        <v>69</v>
      </c>
      <c r="C11" s="31">
        <v>0</v>
      </c>
      <c r="D11" s="31">
        <v>0</v>
      </c>
      <c r="E11" s="31">
        <v>0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27">
        <f t="shared" si="0"/>
        <v>0</v>
      </c>
      <c r="P11" s="54"/>
      <c r="AA11" s="21" t="s">
        <v>0</v>
      </c>
      <c r="AB11" s="22">
        <v>45658</v>
      </c>
      <c r="AC11" s="22">
        <v>45709</v>
      </c>
      <c r="AD11" s="22">
        <v>46286</v>
      </c>
      <c r="AE11" s="22">
        <v>45768</v>
      </c>
      <c r="AF11" s="22">
        <v>45798</v>
      </c>
      <c r="AG11" s="22">
        <v>45829</v>
      </c>
      <c r="AH11" s="22">
        <v>45859</v>
      </c>
      <c r="AI11" s="22">
        <v>45890</v>
      </c>
      <c r="AJ11" s="22">
        <v>45921</v>
      </c>
      <c r="AK11" s="22">
        <v>45951</v>
      </c>
      <c r="AL11" s="22">
        <v>45982</v>
      </c>
      <c r="AM11" s="22">
        <v>46012</v>
      </c>
      <c r="AN11" s="23" t="s">
        <v>9</v>
      </c>
      <c r="AO11" s="58"/>
    </row>
    <row r="12" spans="2:41" ht="15" customHeight="1" x14ac:dyDescent="0.25">
      <c r="B12" s="30" t="s">
        <v>70</v>
      </c>
      <c r="C12" s="31">
        <v>0</v>
      </c>
      <c r="D12" s="31">
        <v>0</v>
      </c>
      <c r="E12" s="31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27">
        <f t="shared" si="0"/>
        <v>0</v>
      </c>
      <c r="P12" s="54"/>
      <c r="AA12" s="36" t="s">
        <v>128</v>
      </c>
      <c r="AB12" s="59">
        <f t="shared" ref="AB12:AM12" si="2">C27</f>
        <v>0</v>
      </c>
      <c r="AC12" s="59">
        <f t="shared" si="2"/>
        <v>0</v>
      </c>
      <c r="AD12" s="59">
        <f t="shared" si="2"/>
        <v>0</v>
      </c>
      <c r="AE12" s="59">
        <f t="shared" si="2"/>
        <v>0</v>
      </c>
      <c r="AF12" s="59">
        <f t="shared" si="2"/>
        <v>0</v>
      </c>
      <c r="AG12" s="59">
        <f t="shared" si="2"/>
        <v>0</v>
      </c>
      <c r="AH12" s="59">
        <f t="shared" si="2"/>
        <v>0</v>
      </c>
      <c r="AI12" s="59">
        <f t="shared" si="2"/>
        <v>0</v>
      </c>
      <c r="AJ12" s="59">
        <f t="shared" si="2"/>
        <v>0</v>
      </c>
      <c r="AK12" s="59">
        <f t="shared" si="2"/>
        <v>0</v>
      </c>
      <c r="AL12" s="59">
        <f t="shared" si="2"/>
        <v>0</v>
      </c>
      <c r="AM12" s="59">
        <f t="shared" si="2"/>
        <v>0</v>
      </c>
      <c r="AN12" s="39">
        <f>SUM(AB12:AM12)</f>
        <v>0</v>
      </c>
      <c r="AO12" s="58"/>
    </row>
    <row r="13" spans="2:41" ht="15" customHeight="1" x14ac:dyDescent="0.25">
      <c r="B13" s="30" t="s">
        <v>71</v>
      </c>
      <c r="C13" s="31">
        <v>0</v>
      </c>
      <c r="D13" s="31">
        <v>0</v>
      </c>
      <c r="E13" s="31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27">
        <f t="shared" si="0"/>
        <v>0</v>
      </c>
      <c r="P13" s="54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</row>
    <row r="14" spans="2:41" x14ac:dyDescent="0.25">
      <c r="B14" s="14" t="s">
        <v>9</v>
      </c>
      <c r="C14" s="15">
        <f>SUM(C6:C13)</f>
        <v>0</v>
      </c>
      <c r="D14" s="15">
        <f t="shared" ref="D14:N14" si="3">SUM(D6:D13)</f>
        <v>0</v>
      </c>
      <c r="E14" s="15">
        <f>SUM(E6:E13)</f>
        <v>0</v>
      </c>
      <c r="F14" s="15">
        <f t="shared" si="3"/>
        <v>0</v>
      </c>
      <c r="G14" s="15">
        <f t="shared" si="3"/>
        <v>0</v>
      </c>
      <c r="H14" s="15">
        <f t="shared" si="3"/>
        <v>0</v>
      </c>
      <c r="I14" s="15">
        <f t="shared" si="3"/>
        <v>0</v>
      </c>
      <c r="J14" s="15">
        <f t="shared" si="3"/>
        <v>0</v>
      </c>
      <c r="K14" s="15">
        <f t="shared" si="3"/>
        <v>0</v>
      </c>
      <c r="L14" s="15">
        <f t="shared" si="3"/>
        <v>0</v>
      </c>
      <c r="M14" s="15">
        <f t="shared" si="3"/>
        <v>0</v>
      </c>
      <c r="N14" s="15">
        <f t="shared" si="3"/>
        <v>0</v>
      </c>
      <c r="O14" s="15">
        <f>SUM(O6:O13)</f>
        <v>0</v>
      </c>
      <c r="P14" s="54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</row>
    <row r="15" spans="2:41" ht="15" customHeight="1" x14ac:dyDescent="0.25"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4"/>
      <c r="AA15" s="74" t="s">
        <v>140</v>
      </c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58"/>
    </row>
    <row r="16" spans="2:41" x14ac:dyDescent="0.25"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4"/>
      <c r="AA16" s="21" t="s">
        <v>0</v>
      </c>
      <c r="AB16" s="22">
        <v>45658</v>
      </c>
      <c r="AC16" s="22">
        <v>45709</v>
      </c>
      <c r="AD16" s="22">
        <v>46286</v>
      </c>
      <c r="AE16" s="22">
        <v>45768</v>
      </c>
      <c r="AF16" s="22">
        <v>45798</v>
      </c>
      <c r="AG16" s="22">
        <v>45829</v>
      </c>
      <c r="AH16" s="22">
        <v>45859</v>
      </c>
      <c r="AI16" s="22">
        <v>45890</v>
      </c>
      <c r="AJ16" s="22">
        <v>45921</v>
      </c>
      <c r="AK16" s="22">
        <v>45951</v>
      </c>
      <c r="AL16" s="22">
        <v>45982</v>
      </c>
      <c r="AM16" s="22">
        <v>46012</v>
      </c>
      <c r="AN16" s="23" t="s">
        <v>9</v>
      </c>
      <c r="AO16" s="58"/>
    </row>
    <row r="17" spans="1:41" ht="15.75" customHeight="1" x14ac:dyDescent="0.25">
      <c r="B17" s="74" t="s">
        <v>132</v>
      </c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54"/>
      <c r="AA17" s="36" t="s">
        <v>128</v>
      </c>
      <c r="AB17" s="59">
        <f t="shared" ref="AB17" si="4">C32</f>
        <v>45658</v>
      </c>
      <c r="AC17" s="59">
        <f t="shared" ref="AC17" si="5">D32</f>
        <v>45709</v>
      </c>
      <c r="AD17" s="59">
        <v>0</v>
      </c>
      <c r="AE17" s="59">
        <f t="shared" ref="AE17" si="6">F32</f>
        <v>45748</v>
      </c>
      <c r="AF17" s="59">
        <f t="shared" ref="AF17" si="7">G32</f>
        <v>45778</v>
      </c>
      <c r="AG17" s="59">
        <f t="shared" ref="AG17" si="8">H32</f>
        <v>45809</v>
      </c>
      <c r="AH17" s="59">
        <f t="shared" ref="AH17" si="9">I32</f>
        <v>45839</v>
      </c>
      <c r="AI17" s="59">
        <f t="shared" ref="AI17" si="10">J32</f>
        <v>45870</v>
      </c>
      <c r="AJ17" s="59">
        <f t="shared" ref="AJ17" si="11">K32</f>
        <v>45901</v>
      </c>
      <c r="AK17" s="59">
        <f t="shared" ref="AK17" si="12">L32</f>
        <v>45931</v>
      </c>
      <c r="AL17" s="59">
        <f t="shared" ref="AL17" si="13">M32</f>
        <v>45962</v>
      </c>
      <c r="AM17" s="59">
        <f t="shared" ref="AM17" si="14">N32</f>
        <v>45992</v>
      </c>
      <c r="AN17" s="39">
        <v>0</v>
      </c>
      <c r="AO17" s="58"/>
    </row>
    <row r="18" spans="1:41" x14ac:dyDescent="0.25">
      <c r="B18" s="21" t="s">
        <v>0</v>
      </c>
      <c r="C18" s="22">
        <v>45658</v>
      </c>
      <c r="D18" s="22">
        <v>45709</v>
      </c>
      <c r="E18" s="22">
        <v>46286</v>
      </c>
      <c r="F18" s="22">
        <v>45748</v>
      </c>
      <c r="G18" s="22">
        <v>45778</v>
      </c>
      <c r="H18" s="22">
        <v>45809</v>
      </c>
      <c r="I18" s="22">
        <v>45839</v>
      </c>
      <c r="J18" s="22">
        <v>45870</v>
      </c>
      <c r="K18" s="22">
        <v>45901</v>
      </c>
      <c r="L18" s="22">
        <v>45931</v>
      </c>
      <c r="M18" s="22">
        <v>45962</v>
      </c>
      <c r="N18" s="22">
        <v>45992</v>
      </c>
      <c r="O18" s="23" t="s">
        <v>9</v>
      </c>
      <c r="P18" s="54"/>
      <c r="AO18" s="58"/>
    </row>
    <row r="19" spans="1:41" x14ac:dyDescent="0.25">
      <c r="B19" s="30" t="s">
        <v>64</v>
      </c>
      <c r="C19" s="31">
        <v>0</v>
      </c>
      <c r="D19" s="31">
        <v>0</v>
      </c>
      <c r="E19" s="31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2">
        <v>0</v>
      </c>
      <c r="M19" s="32">
        <v>0</v>
      </c>
      <c r="N19" s="33">
        <v>0</v>
      </c>
      <c r="O19" s="25">
        <f>SUM(C19:N19)</f>
        <v>0</v>
      </c>
      <c r="P19" s="54"/>
      <c r="AO19" s="58"/>
    </row>
    <row r="20" spans="1:41" x14ac:dyDescent="0.25">
      <c r="B20" s="30" t="s">
        <v>65</v>
      </c>
      <c r="C20" s="31">
        <v>0</v>
      </c>
      <c r="D20" s="31">
        <v>0</v>
      </c>
      <c r="E20" s="31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2">
        <v>0</v>
      </c>
      <c r="N20" s="33">
        <v>0</v>
      </c>
      <c r="O20" s="25">
        <f t="shared" ref="O20:O26" si="15">SUM(C20:N20)</f>
        <v>0</v>
      </c>
      <c r="P20" s="54"/>
      <c r="AO20" s="58"/>
    </row>
    <row r="21" spans="1:41" x14ac:dyDescent="0.25">
      <c r="B21" s="30" t="s">
        <v>66</v>
      </c>
      <c r="C21" s="31">
        <v>0</v>
      </c>
      <c r="D21" s="31">
        <v>0</v>
      </c>
      <c r="E21" s="31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3">
        <v>0</v>
      </c>
      <c r="O21" s="25">
        <f t="shared" si="15"/>
        <v>0</v>
      </c>
      <c r="P21" s="54"/>
      <c r="AO21" s="58"/>
    </row>
    <row r="22" spans="1:41" x14ac:dyDescent="0.25">
      <c r="B22" s="30" t="s">
        <v>67</v>
      </c>
      <c r="C22" s="31">
        <v>0</v>
      </c>
      <c r="D22" s="31">
        <v>0</v>
      </c>
      <c r="E22" s="31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3">
        <v>0</v>
      </c>
      <c r="O22" s="25">
        <f t="shared" si="15"/>
        <v>0</v>
      </c>
      <c r="P22" s="54"/>
      <c r="AN22" s="58"/>
      <c r="AO22" s="58"/>
    </row>
    <row r="23" spans="1:41" x14ac:dyDescent="0.25">
      <c r="B23" s="30" t="s">
        <v>68</v>
      </c>
      <c r="C23" s="31">
        <v>0</v>
      </c>
      <c r="D23" s="31">
        <v>0</v>
      </c>
      <c r="E23" s="31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3">
        <v>0</v>
      </c>
      <c r="O23" s="25">
        <f t="shared" si="15"/>
        <v>0</v>
      </c>
      <c r="P23" s="54"/>
      <c r="AN23" s="58"/>
      <c r="AO23" s="58"/>
    </row>
    <row r="24" spans="1:41" x14ac:dyDescent="0.25">
      <c r="B24" s="30" t="s">
        <v>69</v>
      </c>
      <c r="C24" s="31">
        <v>0</v>
      </c>
      <c r="D24" s="31">
        <v>0</v>
      </c>
      <c r="E24" s="31">
        <v>0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3">
        <v>0</v>
      </c>
      <c r="O24" s="25">
        <f t="shared" si="15"/>
        <v>0</v>
      </c>
      <c r="P24" s="54"/>
      <c r="AN24" s="58"/>
      <c r="AO24" s="58"/>
    </row>
    <row r="25" spans="1:41" x14ac:dyDescent="0.25">
      <c r="B25" s="30" t="s">
        <v>70</v>
      </c>
      <c r="C25" s="31">
        <v>0</v>
      </c>
      <c r="D25" s="31">
        <v>0</v>
      </c>
      <c r="E25" s="31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3">
        <v>0</v>
      </c>
      <c r="O25" s="25">
        <f t="shared" si="15"/>
        <v>0</v>
      </c>
      <c r="P25" s="54"/>
      <c r="AB25" s="60"/>
      <c r="AN25" s="58"/>
      <c r="AO25" s="58"/>
    </row>
    <row r="26" spans="1:41" x14ac:dyDescent="0.25">
      <c r="B26" s="30" t="s">
        <v>71</v>
      </c>
      <c r="C26" s="31">
        <v>0</v>
      </c>
      <c r="D26" s="31">
        <v>0</v>
      </c>
      <c r="E26" s="31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3">
        <v>0</v>
      </c>
      <c r="O26" s="25">
        <f t="shared" si="15"/>
        <v>0</v>
      </c>
      <c r="P26" s="54"/>
      <c r="AN26" s="58"/>
      <c r="AO26" s="58"/>
    </row>
    <row r="27" spans="1:41" x14ac:dyDescent="0.25">
      <c r="B27" s="14" t="s">
        <v>9</v>
      </c>
      <c r="C27" s="16">
        <f>SUM(C19:C26)</f>
        <v>0</v>
      </c>
      <c r="D27" s="16">
        <f t="shared" ref="D27:N27" si="16">SUM(D19:D26)</f>
        <v>0</v>
      </c>
      <c r="E27" s="16">
        <f t="shared" si="16"/>
        <v>0</v>
      </c>
      <c r="F27" s="16">
        <f t="shared" si="16"/>
        <v>0</v>
      </c>
      <c r="G27" s="16">
        <f t="shared" si="16"/>
        <v>0</v>
      </c>
      <c r="H27" s="16">
        <f t="shared" si="16"/>
        <v>0</v>
      </c>
      <c r="I27" s="16">
        <f t="shared" si="16"/>
        <v>0</v>
      </c>
      <c r="J27" s="16">
        <f t="shared" si="16"/>
        <v>0</v>
      </c>
      <c r="K27" s="16">
        <f t="shared" si="16"/>
        <v>0</v>
      </c>
      <c r="L27" s="16">
        <f t="shared" si="16"/>
        <v>0</v>
      </c>
      <c r="M27" s="16">
        <f t="shared" si="16"/>
        <v>0</v>
      </c>
      <c r="N27" s="16">
        <f t="shared" si="16"/>
        <v>0</v>
      </c>
      <c r="O27" s="16">
        <f>SUM(O19:O26)</f>
        <v>0</v>
      </c>
      <c r="P27" s="54"/>
      <c r="AN27" s="58"/>
      <c r="AO27" s="58"/>
    </row>
    <row r="28" spans="1:41" x14ac:dyDescent="0.25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</row>
    <row r="29" spans="1:41" x14ac:dyDescent="0.25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</row>
    <row r="30" spans="1:41" s="55" customFormat="1" x14ac:dyDescent="0.25"/>
    <row r="31" spans="1:41" s="55" customFormat="1" ht="15" customHeight="1" x14ac:dyDescent="0.25">
      <c r="B31" s="74" t="s">
        <v>140</v>
      </c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</row>
    <row r="32" spans="1:41" s="55" customFormat="1" x14ac:dyDescent="0.25">
      <c r="B32" s="21" t="s">
        <v>0</v>
      </c>
      <c r="C32" s="22">
        <v>45658</v>
      </c>
      <c r="D32" s="22">
        <v>45709</v>
      </c>
      <c r="E32" s="22">
        <v>46286</v>
      </c>
      <c r="F32" s="22">
        <v>45748</v>
      </c>
      <c r="G32" s="22">
        <v>45778</v>
      </c>
      <c r="H32" s="22">
        <v>45809</v>
      </c>
      <c r="I32" s="22">
        <v>45839</v>
      </c>
      <c r="J32" s="22">
        <v>45870</v>
      </c>
      <c r="K32" s="22">
        <v>45901</v>
      </c>
      <c r="L32" s="22">
        <v>45931</v>
      </c>
      <c r="M32" s="22">
        <v>45962</v>
      </c>
      <c r="N32" s="22">
        <v>45992</v>
      </c>
      <c r="O32" s="23" t="s">
        <v>9</v>
      </c>
    </row>
    <row r="33" spans="2:15" s="55" customFormat="1" x14ac:dyDescent="0.25">
      <c r="B33" s="30" t="s">
        <v>64</v>
      </c>
      <c r="C33" s="31">
        <v>0</v>
      </c>
      <c r="D33" s="31">
        <v>0</v>
      </c>
      <c r="E33" s="31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3">
        <v>0</v>
      </c>
      <c r="O33" s="25">
        <f>SUM(C33:N33)</f>
        <v>0</v>
      </c>
    </row>
    <row r="34" spans="2:15" s="55" customFormat="1" x14ac:dyDescent="0.25">
      <c r="B34" s="30" t="s">
        <v>65</v>
      </c>
      <c r="C34" s="31">
        <v>0</v>
      </c>
      <c r="D34" s="31">
        <v>0</v>
      </c>
      <c r="E34" s="31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3">
        <v>0</v>
      </c>
      <c r="O34" s="25">
        <f t="shared" ref="O34:O40" si="17">SUM(C34:N34)</f>
        <v>0</v>
      </c>
    </row>
    <row r="35" spans="2:15" s="55" customFormat="1" x14ac:dyDescent="0.25">
      <c r="B35" s="30" t="s">
        <v>66</v>
      </c>
      <c r="C35" s="31">
        <v>0</v>
      </c>
      <c r="D35" s="31">
        <v>0</v>
      </c>
      <c r="E35" s="31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3">
        <v>0</v>
      </c>
      <c r="O35" s="25">
        <f t="shared" si="17"/>
        <v>0</v>
      </c>
    </row>
    <row r="36" spans="2:15" s="55" customFormat="1" x14ac:dyDescent="0.25">
      <c r="B36" s="30" t="s">
        <v>67</v>
      </c>
      <c r="C36" s="31">
        <v>0</v>
      </c>
      <c r="D36" s="31">
        <v>0</v>
      </c>
      <c r="E36" s="31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3">
        <v>0</v>
      </c>
      <c r="O36" s="25">
        <f t="shared" si="17"/>
        <v>0</v>
      </c>
    </row>
    <row r="37" spans="2:15" s="55" customFormat="1" x14ac:dyDescent="0.25">
      <c r="B37" s="30" t="s">
        <v>68</v>
      </c>
      <c r="C37" s="31">
        <v>0</v>
      </c>
      <c r="D37" s="31">
        <v>0</v>
      </c>
      <c r="E37" s="31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3">
        <v>0</v>
      </c>
      <c r="O37" s="25">
        <f t="shared" si="17"/>
        <v>0</v>
      </c>
    </row>
    <row r="38" spans="2:15" s="55" customFormat="1" x14ac:dyDescent="0.25">
      <c r="B38" s="30" t="s">
        <v>69</v>
      </c>
      <c r="C38" s="31">
        <v>0</v>
      </c>
      <c r="D38" s="31">
        <v>0</v>
      </c>
      <c r="E38" s="31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3">
        <v>0</v>
      </c>
      <c r="O38" s="25">
        <f t="shared" si="17"/>
        <v>0</v>
      </c>
    </row>
    <row r="39" spans="2:15" s="55" customFormat="1" x14ac:dyDescent="0.25">
      <c r="B39" s="30" t="s">
        <v>70</v>
      </c>
      <c r="C39" s="31">
        <v>0</v>
      </c>
      <c r="D39" s="31">
        <v>0</v>
      </c>
      <c r="E39" s="31">
        <v>0</v>
      </c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2">
        <v>0</v>
      </c>
      <c r="L39" s="32">
        <v>0</v>
      </c>
      <c r="M39" s="32">
        <v>0</v>
      </c>
      <c r="N39" s="33">
        <v>0</v>
      </c>
      <c r="O39" s="25">
        <f t="shared" si="17"/>
        <v>0</v>
      </c>
    </row>
    <row r="40" spans="2:15" s="55" customFormat="1" x14ac:dyDescent="0.25">
      <c r="B40" s="30" t="s">
        <v>71</v>
      </c>
      <c r="C40" s="31">
        <v>0</v>
      </c>
      <c r="D40" s="31">
        <v>0</v>
      </c>
      <c r="E40" s="31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33">
        <v>0</v>
      </c>
      <c r="O40" s="25">
        <f t="shared" si="17"/>
        <v>0</v>
      </c>
    </row>
    <row r="41" spans="2:15" s="55" customFormat="1" x14ac:dyDescent="0.25">
      <c r="B41" s="14" t="s">
        <v>9</v>
      </c>
      <c r="C41" s="16">
        <f>SUM(C33:C40)</f>
        <v>0</v>
      </c>
      <c r="D41" s="16">
        <f t="shared" ref="D41:N41" si="18">SUM(D33:D40)</f>
        <v>0</v>
      </c>
      <c r="E41" s="16">
        <f>SUM(E33:E40)</f>
        <v>0</v>
      </c>
      <c r="F41" s="16">
        <f t="shared" si="18"/>
        <v>0</v>
      </c>
      <c r="G41" s="16">
        <f t="shared" si="18"/>
        <v>0</v>
      </c>
      <c r="H41" s="16">
        <f t="shared" si="18"/>
        <v>0</v>
      </c>
      <c r="I41" s="16">
        <f t="shared" si="18"/>
        <v>0</v>
      </c>
      <c r="J41" s="16">
        <f t="shared" si="18"/>
        <v>0</v>
      </c>
      <c r="K41" s="16">
        <f t="shared" si="18"/>
        <v>0</v>
      </c>
      <c r="L41" s="16">
        <f t="shared" si="18"/>
        <v>0</v>
      </c>
      <c r="M41" s="16">
        <f t="shared" si="18"/>
        <v>0</v>
      </c>
      <c r="N41" s="16">
        <f t="shared" si="18"/>
        <v>0</v>
      </c>
      <c r="O41" s="16">
        <f>SUM(O33:O40)</f>
        <v>0</v>
      </c>
    </row>
    <row r="42" spans="2:15" s="55" customFormat="1" x14ac:dyDescent="0.25"/>
    <row r="43" spans="2:15" s="55" customFormat="1" x14ac:dyDescent="0.25"/>
    <row r="44" spans="2:15" s="55" customFormat="1" x14ac:dyDescent="0.25"/>
    <row r="45" spans="2:15" s="55" customFormat="1" x14ac:dyDescent="0.25"/>
    <row r="46" spans="2:15" s="55" customFormat="1" x14ac:dyDescent="0.25"/>
    <row r="47" spans="2:15" s="55" customFormat="1" x14ac:dyDescent="0.25"/>
    <row r="48" spans="2:15" s="55" customFormat="1" x14ac:dyDescent="0.25"/>
    <row r="49" s="55" customFormat="1" x14ac:dyDescent="0.25"/>
    <row r="50" s="55" customFormat="1" x14ac:dyDescent="0.25"/>
    <row r="51" s="55" customFormat="1" x14ac:dyDescent="0.25"/>
    <row r="52" s="55" customFormat="1" x14ac:dyDescent="0.25"/>
    <row r="53" s="55" customFormat="1" x14ac:dyDescent="0.25"/>
    <row r="54" s="55" customFormat="1" x14ac:dyDescent="0.25"/>
    <row r="55" s="55" customFormat="1" x14ac:dyDescent="0.25"/>
    <row r="56" s="55" customFormat="1" x14ac:dyDescent="0.25"/>
    <row r="57" s="55" customFormat="1" x14ac:dyDescent="0.25"/>
    <row r="58" s="55" customFormat="1" x14ac:dyDescent="0.25"/>
    <row r="59" s="55" customFormat="1" x14ac:dyDescent="0.25"/>
    <row r="60" s="55" customFormat="1" x14ac:dyDescent="0.25"/>
    <row r="61" s="55" customFormat="1" x14ac:dyDescent="0.25"/>
    <row r="62" s="55" customFormat="1" x14ac:dyDescent="0.25"/>
    <row r="63" s="55" customFormat="1" x14ac:dyDescent="0.25"/>
    <row r="64" s="55" customFormat="1" x14ac:dyDescent="0.25"/>
    <row r="65" s="55" customFormat="1" x14ac:dyDescent="0.25"/>
    <row r="66" s="55" customFormat="1" x14ac:dyDescent="0.25"/>
    <row r="67" s="55" customFormat="1" x14ac:dyDescent="0.25"/>
    <row r="68" s="55" customFormat="1" x14ac:dyDescent="0.25"/>
    <row r="69" s="55" customFormat="1" x14ac:dyDescent="0.25"/>
    <row r="70" s="55" customFormat="1" x14ac:dyDescent="0.25"/>
    <row r="71" s="55" customFormat="1" x14ac:dyDescent="0.25"/>
    <row r="72" s="55" customFormat="1" x14ac:dyDescent="0.25"/>
    <row r="73" s="55" customFormat="1" x14ac:dyDescent="0.25"/>
    <row r="74" s="55" customFormat="1" x14ac:dyDescent="0.25"/>
    <row r="75" s="55" customFormat="1" x14ac:dyDescent="0.25"/>
    <row r="76" s="55" customFormat="1" x14ac:dyDescent="0.25"/>
    <row r="77" s="55" customFormat="1" x14ac:dyDescent="0.25"/>
    <row r="78" s="55" customFormat="1" x14ac:dyDescent="0.25"/>
    <row r="79" s="55" customFormat="1" x14ac:dyDescent="0.25"/>
    <row r="80" s="55" customFormat="1" x14ac:dyDescent="0.25"/>
    <row r="81" s="55" customFormat="1" x14ac:dyDescent="0.25"/>
    <row r="82" s="55" customFormat="1" x14ac:dyDescent="0.25"/>
    <row r="83" s="55" customFormat="1" x14ac:dyDescent="0.25"/>
    <row r="84" s="55" customFormat="1" x14ac:dyDescent="0.25"/>
    <row r="85" s="55" customFormat="1" x14ac:dyDescent="0.25"/>
    <row r="86" s="55" customFormat="1" x14ac:dyDescent="0.25"/>
    <row r="87" s="55" customFormat="1" x14ac:dyDescent="0.25"/>
    <row r="88" s="55" customFormat="1" x14ac:dyDescent="0.25"/>
    <row r="89" s="55" customFormat="1" x14ac:dyDescent="0.25"/>
    <row r="90" s="55" customFormat="1" x14ac:dyDescent="0.25"/>
    <row r="91" s="55" customFormat="1" x14ac:dyDescent="0.25"/>
    <row r="92" s="55" customFormat="1" x14ac:dyDescent="0.25"/>
    <row r="93" s="55" customFormat="1" x14ac:dyDescent="0.25"/>
    <row r="94" s="55" customFormat="1" x14ac:dyDescent="0.25"/>
    <row r="95" s="55" customFormat="1" x14ac:dyDescent="0.25"/>
    <row r="96" s="55" customFormat="1" x14ac:dyDescent="0.25"/>
    <row r="97" s="55" customFormat="1" x14ac:dyDescent="0.25"/>
    <row r="98" s="55" customFormat="1" x14ac:dyDescent="0.25"/>
    <row r="99" s="55" customFormat="1" x14ac:dyDescent="0.25"/>
    <row r="100" s="55" customFormat="1" x14ac:dyDescent="0.25"/>
    <row r="101" s="55" customFormat="1" x14ac:dyDescent="0.25"/>
    <row r="102" s="55" customFormat="1" x14ac:dyDescent="0.25"/>
    <row r="103" s="55" customFormat="1" x14ac:dyDescent="0.25"/>
    <row r="104" s="55" customFormat="1" x14ac:dyDescent="0.25"/>
    <row r="105" s="55" customFormat="1" x14ac:dyDescent="0.25"/>
    <row r="106" s="55" customFormat="1" x14ac:dyDescent="0.25"/>
    <row r="107" s="55" customFormat="1" x14ac:dyDescent="0.25"/>
    <row r="108" s="55" customFormat="1" x14ac:dyDescent="0.25"/>
    <row r="109" s="55" customFormat="1" x14ac:dyDescent="0.25"/>
    <row r="110" s="55" customFormat="1" x14ac:dyDescent="0.25"/>
    <row r="111" s="55" customFormat="1" x14ac:dyDescent="0.25"/>
    <row r="112" s="55" customFormat="1" x14ac:dyDescent="0.25"/>
    <row r="113" s="55" customFormat="1" x14ac:dyDescent="0.25"/>
    <row r="114" s="55" customFormat="1" x14ac:dyDescent="0.25"/>
    <row r="115" s="55" customFormat="1" x14ac:dyDescent="0.25"/>
    <row r="116" s="55" customFormat="1" x14ac:dyDescent="0.25"/>
    <row r="117" s="55" customFormat="1" x14ac:dyDescent="0.25"/>
    <row r="118" s="55" customFormat="1" x14ac:dyDescent="0.25"/>
    <row r="119" s="55" customFormat="1" x14ac:dyDescent="0.25"/>
    <row r="120" s="55" customFormat="1" x14ac:dyDescent="0.25"/>
    <row r="121" s="55" customFormat="1" x14ac:dyDescent="0.25"/>
    <row r="122" s="55" customFormat="1" x14ac:dyDescent="0.25"/>
    <row r="123" s="55" customFormat="1" x14ac:dyDescent="0.25"/>
    <row r="124" s="55" customFormat="1" x14ac:dyDescent="0.25"/>
    <row r="125" s="55" customFormat="1" x14ac:dyDescent="0.25"/>
    <row r="126" s="55" customFormat="1" x14ac:dyDescent="0.25"/>
    <row r="127" s="55" customFormat="1" x14ac:dyDescent="0.25"/>
    <row r="128" s="55" customFormat="1" x14ac:dyDescent="0.25"/>
    <row r="129" s="55" customFormat="1" x14ac:dyDescent="0.25"/>
    <row r="130" s="55" customFormat="1" x14ac:dyDescent="0.25"/>
    <row r="131" s="55" customFormat="1" x14ac:dyDescent="0.25"/>
    <row r="132" s="55" customFormat="1" x14ac:dyDescent="0.25"/>
    <row r="133" s="55" customFormat="1" x14ac:dyDescent="0.25"/>
    <row r="134" s="55" customFormat="1" x14ac:dyDescent="0.25"/>
    <row r="135" s="55" customFormat="1" x14ac:dyDescent="0.25"/>
    <row r="136" s="55" customFormat="1" x14ac:dyDescent="0.25"/>
    <row r="137" s="55" customFormat="1" x14ac:dyDescent="0.25"/>
    <row r="138" s="55" customFormat="1" x14ac:dyDescent="0.25"/>
    <row r="139" s="55" customFormat="1" x14ac:dyDescent="0.25"/>
    <row r="140" s="55" customFormat="1" x14ac:dyDescent="0.25"/>
    <row r="141" s="55" customFormat="1" x14ac:dyDescent="0.25"/>
    <row r="142" s="55" customFormat="1" x14ac:dyDescent="0.25"/>
    <row r="143" s="55" customFormat="1" x14ac:dyDescent="0.25"/>
    <row r="144" s="55" customFormat="1" x14ac:dyDescent="0.25"/>
    <row r="145" s="55" customFormat="1" x14ac:dyDescent="0.25"/>
    <row r="146" s="55" customFormat="1" x14ac:dyDescent="0.25"/>
    <row r="147" s="55" customFormat="1" x14ac:dyDescent="0.25"/>
    <row r="148" s="55" customFormat="1" x14ac:dyDescent="0.25"/>
    <row r="149" s="55" customFormat="1" x14ac:dyDescent="0.25"/>
    <row r="150" s="55" customFormat="1" x14ac:dyDescent="0.25"/>
    <row r="151" s="55" customFormat="1" x14ac:dyDescent="0.25"/>
    <row r="152" s="55" customFormat="1" x14ac:dyDescent="0.25"/>
    <row r="153" s="55" customFormat="1" x14ac:dyDescent="0.25"/>
    <row r="154" s="55" customFormat="1" x14ac:dyDescent="0.25"/>
    <row r="155" s="55" customFormat="1" x14ac:dyDescent="0.25"/>
    <row r="156" s="55" customFormat="1" x14ac:dyDescent="0.25"/>
    <row r="157" s="55" customFormat="1" x14ac:dyDescent="0.25"/>
    <row r="158" s="55" customFormat="1" x14ac:dyDescent="0.25"/>
    <row r="159" s="55" customFormat="1" x14ac:dyDescent="0.25"/>
    <row r="160" s="55" customFormat="1" x14ac:dyDescent="0.25"/>
    <row r="161" s="55" customFormat="1" x14ac:dyDescent="0.25"/>
    <row r="162" s="55" customFormat="1" x14ac:dyDescent="0.25"/>
    <row r="163" s="55" customFormat="1" x14ac:dyDescent="0.25"/>
    <row r="164" s="55" customFormat="1" x14ac:dyDescent="0.25"/>
    <row r="165" s="55" customFormat="1" x14ac:dyDescent="0.25"/>
    <row r="166" s="55" customFormat="1" x14ac:dyDescent="0.25"/>
    <row r="167" s="55" customFormat="1" x14ac:dyDescent="0.25"/>
    <row r="168" s="55" customFormat="1" x14ac:dyDescent="0.25"/>
    <row r="169" s="55" customFormat="1" x14ac:dyDescent="0.25"/>
    <row r="170" s="55" customFormat="1" x14ac:dyDescent="0.25"/>
    <row r="171" s="55" customFormat="1" x14ac:dyDescent="0.25"/>
    <row r="172" s="55" customFormat="1" x14ac:dyDescent="0.25"/>
    <row r="173" s="55" customFormat="1" x14ac:dyDescent="0.25"/>
    <row r="174" s="55" customFormat="1" x14ac:dyDescent="0.25"/>
    <row r="175" s="55" customFormat="1" x14ac:dyDescent="0.25"/>
    <row r="176" s="55" customFormat="1" x14ac:dyDescent="0.25"/>
    <row r="177" s="55" customFormat="1" x14ac:dyDescent="0.25"/>
    <row r="178" s="55" customFormat="1" x14ac:dyDescent="0.25"/>
    <row r="179" s="55" customFormat="1" x14ac:dyDescent="0.25"/>
    <row r="180" s="55" customFormat="1" x14ac:dyDescent="0.25"/>
    <row r="181" s="55" customFormat="1" x14ac:dyDescent="0.25"/>
    <row r="182" s="55" customFormat="1" x14ac:dyDescent="0.25"/>
    <row r="183" s="55" customFormat="1" x14ac:dyDescent="0.25"/>
    <row r="184" s="55" customFormat="1" x14ac:dyDescent="0.25"/>
    <row r="185" s="55" customFormat="1" x14ac:dyDescent="0.25"/>
    <row r="186" s="55" customFormat="1" x14ac:dyDescent="0.25"/>
    <row r="187" s="55" customFormat="1" x14ac:dyDescent="0.25"/>
    <row r="188" s="55" customFormat="1" x14ac:dyDescent="0.25"/>
    <row r="189" s="55" customFormat="1" x14ac:dyDescent="0.25"/>
    <row r="190" s="55" customFormat="1" x14ac:dyDescent="0.25"/>
    <row r="191" s="55" customFormat="1" x14ac:dyDescent="0.25"/>
    <row r="192" s="55" customFormat="1" x14ac:dyDescent="0.25"/>
    <row r="193" s="55" customFormat="1" x14ac:dyDescent="0.25"/>
    <row r="194" s="55" customFormat="1" x14ac:dyDescent="0.25"/>
    <row r="195" s="55" customFormat="1" x14ac:dyDescent="0.25"/>
    <row r="196" s="55" customFormat="1" x14ac:dyDescent="0.25"/>
    <row r="197" s="55" customFormat="1" x14ac:dyDescent="0.25"/>
    <row r="198" s="55" customFormat="1" x14ac:dyDescent="0.25"/>
    <row r="199" s="55" customFormat="1" x14ac:dyDescent="0.25"/>
    <row r="200" s="55" customFormat="1" x14ac:dyDescent="0.25"/>
    <row r="201" s="55" customFormat="1" x14ac:dyDescent="0.25"/>
    <row r="202" s="55" customFormat="1" x14ac:dyDescent="0.25"/>
    <row r="203" s="55" customFormat="1" x14ac:dyDescent="0.25"/>
    <row r="204" s="55" customFormat="1" x14ac:dyDescent="0.25"/>
    <row r="205" s="55" customFormat="1" x14ac:dyDescent="0.25"/>
    <row r="206" s="55" customFormat="1" x14ac:dyDescent="0.25"/>
    <row r="207" s="55" customFormat="1" x14ac:dyDescent="0.25"/>
    <row r="208" s="55" customFormat="1" x14ac:dyDescent="0.25"/>
    <row r="209" s="55" customFormat="1" x14ac:dyDescent="0.25"/>
    <row r="210" s="55" customFormat="1" x14ac:dyDescent="0.25"/>
    <row r="211" s="55" customFormat="1" x14ac:dyDescent="0.25"/>
    <row r="212" s="55" customFormat="1" x14ac:dyDescent="0.25"/>
    <row r="213" s="55" customFormat="1" x14ac:dyDescent="0.25"/>
    <row r="214" s="55" customFormat="1" x14ac:dyDescent="0.25"/>
    <row r="215" s="55" customFormat="1" x14ac:dyDescent="0.25"/>
    <row r="216" s="55" customFormat="1" x14ac:dyDescent="0.25"/>
    <row r="217" s="55" customFormat="1" x14ac:dyDescent="0.25"/>
    <row r="218" s="55" customFormat="1" x14ac:dyDescent="0.25"/>
    <row r="219" s="55" customFormat="1" x14ac:dyDescent="0.25"/>
    <row r="220" s="55" customFormat="1" x14ac:dyDescent="0.25"/>
    <row r="221" s="55" customFormat="1" x14ac:dyDescent="0.25"/>
    <row r="222" s="55" customFormat="1" x14ac:dyDescent="0.25"/>
    <row r="223" s="55" customFormat="1" x14ac:dyDescent="0.25"/>
    <row r="224" s="55" customFormat="1" x14ac:dyDescent="0.25"/>
    <row r="225" s="55" customFormat="1" x14ac:dyDescent="0.25"/>
    <row r="226" s="55" customFormat="1" x14ac:dyDescent="0.25"/>
    <row r="227" s="55" customFormat="1" x14ac:dyDescent="0.25"/>
    <row r="228" s="55" customFormat="1" x14ac:dyDescent="0.25"/>
    <row r="229" s="55" customFormat="1" x14ac:dyDescent="0.25"/>
    <row r="230" s="55" customFormat="1" x14ac:dyDescent="0.25"/>
    <row r="231" s="55" customFormat="1" x14ac:dyDescent="0.25"/>
    <row r="232" s="55" customFormat="1" x14ac:dyDescent="0.25"/>
    <row r="233" s="55" customFormat="1" x14ac:dyDescent="0.25"/>
    <row r="234" s="55" customFormat="1" x14ac:dyDescent="0.25"/>
    <row r="235" s="55" customFormat="1" x14ac:dyDescent="0.25"/>
    <row r="236" s="55" customFormat="1" x14ac:dyDescent="0.25"/>
    <row r="237" s="55" customFormat="1" x14ac:dyDescent="0.25"/>
    <row r="238" s="55" customFormat="1" x14ac:dyDescent="0.25"/>
    <row r="239" s="55" customFormat="1" x14ac:dyDescent="0.25"/>
    <row r="240" s="55" customFormat="1" x14ac:dyDescent="0.25"/>
    <row r="241" s="55" customFormat="1" x14ac:dyDescent="0.25"/>
    <row r="242" s="55" customFormat="1" x14ac:dyDescent="0.25"/>
    <row r="243" s="55" customFormat="1" x14ac:dyDescent="0.25"/>
    <row r="244" s="55" customFormat="1" x14ac:dyDescent="0.25"/>
    <row r="245" s="55" customFormat="1" x14ac:dyDescent="0.25"/>
    <row r="246" s="55" customFormat="1" x14ac:dyDescent="0.25"/>
    <row r="247" s="55" customFormat="1" x14ac:dyDescent="0.25"/>
    <row r="248" s="55" customFormat="1" x14ac:dyDescent="0.25"/>
    <row r="249" s="55" customFormat="1" x14ac:dyDescent="0.25"/>
    <row r="250" s="55" customFormat="1" x14ac:dyDescent="0.25"/>
    <row r="251" s="55" customFormat="1" x14ac:dyDescent="0.25"/>
    <row r="252" s="55" customFormat="1" x14ac:dyDescent="0.25"/>
    <row r="253" s="55" customFormat="1" x14ac:dyDescent="0.25"/>
    <row r="254" s="55" customFormat="1" x14ac:dyDescent="0.25"/>
    <row r="255" s="55" customFormat="1" x14ac:dyDescent="0.25"/>
    <row r="256" s="55" customFormat="1" x14ac:dyDescent="0.25"/>
    <row r="257" s="55" customFormat="1" x14ac:dyDescent="0.25"/>
    <row r="258" s="55" customFormat="1" x14ac:dyDescent="0.25"/>
    <row r="259" s="55" customFormat="1" x14ac:dyDescent="0.25"/>
    <row r="260" s="55" customFormat="1" x14ac:dyDescent="0.25"/>
    <row r="261" s="55" customFormat="1" x14ac:dyDescent="0.25"/>
    <row r="262" s="55" customFormat="1" x14ac:dyDescent="0.25"/>
    <row r="263" s="55" customFormat="1" x14ac:dyDescent="0.25"/>
    <row r="264" s="55" customFormat="1" x14ac:dyDescent="0.25"/>
    <row r="265" s="55" customFormat="1" x14ac:dyDescent="0.25"/>
    <row r="266" s="55" customFormat="1" x14ac:dyDescent="0.25"/>
    <row r="267" s="55" customFormat="1" x14ac:dyDescent="0.25"/>
    <row r="268" s="55" customFormat="1" x14ac:dyDescent="0.25"/>
    <row r="269" s="55" customFormat="1" x14ac:dyDescent="0.25"/>
    <row r="270" s="55" customFormat="1" x14ac:dyDescent="0.25"/>
    <row r="271" s="55" customFormat="1" x14ac:dyDescent="0.25"/>
    <row r="272" s="55" customFormat="1" x14ac:dyDescent="0.25"/>
    <row r="273" s="55" customFormat="1" x14ac:dyDescent="0.25"/>
    <row r="274" s="55" customFormat="1" x14ac:dyDescent="0.25"/>
    <row r="275" s="55" customFormat="1" x14ac:dyDescent="0.25"/>
    <row r="276" s="55" customFormat="1" x14ac:dyDescent="0.25"/>
    <row r="277" s="55" customFormat="1" x14ac:dyDescent="0.25"/>
    <row r="278" s="55" customFormat="1" x14ac:dyDescent="0.25"/>
    <row r="279" s="55" customFormat="1" x14ac:dyDescent="0.25"/>
    <row r="280" s="55" customFormat="1" x14ac:dyDescent="0.25"/>
    <row r="281" s="55" customFormat="1" x14ac:dyDescent="0.25"/>
    <row r="282" s="55" customFormat="1" x14ac:dyDescent="0.25"/>
    <row r="283" s="55" customFormat="1" x14ac:dyDescent="0.25"/>
    <row r="284" s="55" customFormat="1" x14ac:dyDescent="0.25"/>
    <row r="285" s="55" customFormat="1" x14ac:dyDescent="0.25"/>
    <row r="286" s="55" customFormat="1" x14ac:dyDescent="0.25"/>
    <row r="287" s="55" customFormat="1" x14ac:dyDescent="0.25"/>
    <row r="288" s="55" customFormat="1" x14ac:dyDescent="0.25"/>
    <row r="289" s="55" customFormat="1" x14ac:dyDescent="0.25"/>
    <row r="290" s="55" customFormat="1" x14ac:dyDescent="0.25"/>
    <row r="291" s="55" customFormat="1" x14ac:dyDescent="0.25"/>
    <row r="292" s="55" customFormat="1" x14ac:dyDescent="0.25"/>
    <row r="293" s="55" customFormat="1" x14ac:dyDescent="0.25"/>
    <row r="294" s="55" customFormat="1" x14ac:dyDescent="0.25"/>
    <row r="295" s="55" customFormat="1" x14ac:dyDescent="0.25"/>
    <row r="296" s="55" customFormat="1" x14ac:dyDescent="0.25"/>
    <row r="297" s="55" customFormat="1" x14ac:dyDescent="0.25"/>
    <row r="298" s="55" customFormat="1" x14ac:dyDescent="0.25"/>
    <row r="299" s="55" customFormat="1" x14ac:dyDescent="0.25"/>
    <row r="300" s="55" customFormat="1" x14ac:dyDescent="0.25"/>
    <row r="301" s="55" customFormat="1" x14ac:dyDescent="0.25"/>
    <row r="302" s="55" customFormat="1" x14ac:dyDescent="0.25"/>
    <row r="303" s="55" customFormat="1" x14ac:dyDescent="0.25"/>
    <row r="304" s="55" customFormat="1" x14ac:dyDescent="0.25"/>
    <row r="305" s="55" customFormat="1" x14ac:dyDescent="0.25"/>
    <row r="306" s="55" customFormat="1" x14ac:dyDescent="0.25"/>
    <row r="307" s="55" customFormat="1" x14ac:dyDescent="0.25"/>
    <row r="308" s="55" customFormat="1" x14ac:dyDescent="0.25"/>
    <row r="309" s="55" customFormat="1" x14ac:dyDescent="0.25"/>
    <row r="310" s="55" customFormat="1" x14ac:dyDescent="0.25"/>
    <row r="311" s="55" customFormat="1" x14ac:dyDescent="0.25"/>
    <row r="312" s="55" customFormat="1" x14ac:dyDescent="0.25"/>
    <row r="313" s="55" customFormat="1" x14ac:dyDescent="0.25"/>
    <row r="314" s="55" customFormat="1" x14ac:dyDescent="0.25"/>
    <row r="315" s="55" customFormat="1" x14ac:dyDescent="0.25"/>
    <row r="316" s="55" customFormat="1" x14ac:dyDescent="0.25"/>
    <row r="317" s="55" customFormat="1" x14ac:dyDescent="0.25"/>
    <row r="318" s="55" customFormat="1" x14ac:dyDescent="0.25"/>
    <row r="319" s="55" customFormat="1" x14ac:dyDescent="0.25"/>
    <row r="320" s="55" customFormat="1" x14ac:dyDescent="0.25"/>
    <row r="321" s="55" customFormat="1" x14ac:dyDescent="0.25"/>
    <row r="322" s="55" customFormat="1" x14ac:dyDescent="0.25"/>
    <row r="323" s="55" customFormat="1" x14ac:dyDescent="0.25"/>
    <row r="324" s="55" customFormat="1" x14ac:dyDescent="0.25"/>
    <row r="325" s="55" customFormat="1" x14ac:dyDescent="0.25"/>
    <row r="326" s="55" customFormat="1" x14ac:dyDescent="0.25"/>
    <row r="327" s="55" customFormat="1" x14ac:dyDescent="0.25"/>
    <row r="328" s="55" customFormat="1" x14ac:dyDescent="0.25"/>
  </sheetData>
  <mergeCells count="7">
    <mergeCell ref="B31:O31"/>
    <mergeCell ref="AA15:AN15"/>
    <mergeCell ref="B17:O17"/>
    <mergeCell ref="B2:O2"/>
    <mergeCell ref="B4:O4"/>
    <mergeCell ref="AA4:AN4"/>
    <mergeCell ref="AA10:AN10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NUTRICION</vt:lpstr>
      <vt:lpstr>PODOLOGIA</vt:lpstr>
      <vt:lpstr>PSICOLOGIA</vt:lpstr>
      <vt:lpstr>ODONTOLOGIA</vt:lpstr>
      <vt:lpstr>LABORATORIO</vt:lpstr>
      <vt:lpstr>DRA. ADELA</vt:lpstr>
      <vt:lpstr>MEDICINA GENERAL</vt:lpstr>
      <vt:lpstr>REHABILITACION</vt:lpstr>
      <vt:lpstr>FERIAS DE LA SALUD</vt:lpstr>
      <vt:lpstr>APOYOS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DIF05</dc:creator>
  <cp:lastModifiedBy>Area Medica</cp:lastModifiedBy>
  <dcterms:created xsi:type="dcterms:W3CDTF">2015-06-05T18:19:34Z</dcterms:created>
  <dcterms:modified xsi:type="dcterms:W3CDTF">2026-10-06T15:22:25Z</dcterms:modified>
</cp:coreProperties>
</file>