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0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ea Medica\Desktop\ARCHIVOS TRASPARENCIA\INFORME 2026\INFORMES TRIMESTRALES\"/>
    </mc:Choice>
  </mc:AlternateContent>
  <bookViews>
    <workbookView xWindow="0" yWindow="0" windowWidth="28800" windowHeight="12435"/>
  </bookViews>
  <sheets>
    <sheet name="NUTRICION" sheetId="10" r:id="rId1"/>
    <sheet name="PODOLOGIA" sheetId="9" r:id="rId2"/>
    <sheet name="PSICOLOGIA" sheetId="11" r:id="rId3"/>
    <sheet name="ODONTOLOGIA" sheetId="1" r:id="rId4"/>
    <sheet name="LABORATORIO" sheetId="2" r:id="rId5"/>
    <sheet name="DRA. ADELA" sheetId="8" r:id="rId6"/>
    <sheet name="MEDICINA GENERAL" sheetId="3" r:id="rId7"/>
    <sheet name="REHABILITACION" sheetId="7" r:id="rId8"/>
    <sheet name="FERIAS DE LA SALUD" sheetId="12" r:id="rId9"/>
    <sheet name="APOYOS" sheetId="13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2" l="1"/>
  <c r="C34" i="1" l="1"/>
  <c r="C27" i="12" l="1"/>
  <c r="D27" i="12"/>
  <c r="E27" i="12"/>
  <c r="F47" i="2" l="1"/>
  <c r="F46" i="2"/>
  <c r="F45" i="2"/>
  <c r="F44" i="2"/>
  <c r="F43" i="2"/>
  <c r="F42" i="2"/>
  <c r="F41" i="2"/>
  <c r="F40" i="2"/>
  <c r="T17" i="13" l="1"/>
  <c r="N44" i="8"/>
  <c r="N43" i="8"/>
  <c r="D49" i="8"/>
  <c r="C49" i="8"/>
  <c r="C33" i="8"/>
  <c r="D14" i="8"/>
  <c r="C14" i="8"/>
  <c r="D59" i="3" l="1"/>
  <c r="E59" i="3"/>
  <c r="E40" i="13" l="1"/>
  <c r="D40" i="13"/>
  <c r="C40" i="13"/>
  <c r="S17" i="13" s="1"/>
  <c r="V17" i="13" s="1"/>
  <c r="F39" i="13"/>
  <c r="F38" i="13"/>
  <c r="F37" i="13"/>
  <c r="F36" i="13"/>
  <c r="F35" i="13"/>
  <c r="F34" i="13"/>
  <c r="F33" i="13"/>
  <c r="F32" i="13"/>
  <c r="E14" i="8"/>
  <c r="E33" i="8"/>
  <c r="E49" i="8"/>
  <c r="I49" i="8"/>
  <c r="J49" i="8"/>
  <c r="K49" i="8"/>
  <c r="L49" i="8"/>
  <c r="N41" i="8"/>
  <c r="N42" i="8"/>
  <c r="N45" i="8"/>
  <c r="N46" i="8"/>
  <c r="N47" i="8"/>
  <c r="N48" i="8"/>
  <c r="F49" i="8"/>
  <c r="G49" i="8"/>
  <c r="H49" i="8"/>
  <c r="N49" i="8" l="1"/>
  <c r="F40" i="13"/>
  <c r="F64" i="3" l="1"/>
  <c r="F63" i="3"/>
  <c r="F62" i="3"/>
  <c r="V26" i="12" l="1"/>
  <c r="V22" i="12"/>
  <c r="T17" i="10"/>
  <c r="F22" i="10"/>
  <c r="S17" i="10"/>
  <c r="R17" i="10"/>
  <c r="F19" i="13"/>
  <c r="F20" i="13"/>
  <c r="F21" i="13"/>
  <c r="F22" i="13"/>
  <c r="F23" i="13"/>
  <c r="F24" i="13"/>
  <c r="F25" i="13"/>
  <c r="F26" i="13"/>
  <c r="C27" i="13"/>
  <c r="S12" i="13" s="1"/>
  <c r="D27" i="13"/>
  <c r="T12" i="13" s="1"/>
  <c r="E27" i="13"/>
  <c r="U12" i="13" s="1"/>
  <c r="E14" i="13"/>
  <c r="U6" i="13" s="1"/>
  <c r="D14" i="13"/>
  <c r="T6" i="13" s="1"/>
  <c r="C14" i="13"/>
  <c r="S6" i="13" s="1"/>
  <c r="F13" i="13"/>
  <c r="F12" i="13"/>
  <c r="F11" i="13"/>
  <c r="F10" i="13"/>
  <c r="F9" i="13"/>
  <c r="F8" i="13"/>
  <c r="F7" i="13"/>
  <c r="F6" i="13"/>
  <c r="Y22" i="12" l="1"/>
  <c r="F27" i="13"/>
  <c r="U17" i="10"/>
  <c r="V12" i="13"/>
  <c r="F14" i="13"/>
  <c r="V6" i="13"/>
  <c r="C14" i="12"/>
  <c r="Y6" i="13" l="1"/>
  <c r="S12" i="12"/>
  <c r="S6" i="12"/>
  <c r="E40" i="12" l="1"/>
  <c r="U17" i="12" s="1"/>
  <c r="D40" i="12"/>
  <c r="T17" i="12" s="1"/>
  <c r="C40" i="12"/>
  <c r="S17" i="12" s="1"/>
  <c r="F39" i="12"/>
  <c r="F38" i="12"/>
  <c r="F37" i="12"/>
  <c r="F36" i="12"/>
  <c r="F35" i="12"/>
  <c r="F34" i="12"/>
  <c r="F33" i="12"/>
  <c r="F32" i="12"/>
  <c r="U12" i="12"/>
  <c r="T12" i="12"/>
  <c r="F26" i="12"/>
  <c r="F25" i="12"/>
  <c r="F24" i="12"/>
  <c r="F23" i="12"/>
  <c r="F22" i="12"/>
  <c r="F21" i="12"/>
  <c r="F20" i="12"/>
  <c r="F19" i="12"/>
  <c r="E14" i="12"/>
  <c r="U6" i="12" s="1"/>
  <c r="D14" i="12"/>
  <c r="T6" i="12" s="1"/>
  <c r="F13" i="12"/>
  <c r="F12" i="12"/>
  <c r="F11" i="12"/>
  <c r="F10" i="12"/>
  <c r="F9" i="12"/>
  <c r="F8" i="12"/>
  <c r="F7" i="12"/>
  <c r="F6" i="12"/>
  <c r="V6" i="12" l="1"/>
  <c r="F40" i="12"/>
  <c r="F14" i="12"/>
  <c r="F27" i="12"/>
  <c r="V12" i="12"/>
  <c r="T21" i="7"/>
  <c r="U21" i="7"/>
  <c r="U22" i="7"/>
  <c r="U24" i="7"/>
  <c r="U25" i="7"/>
  <c r="V17" i="12" l="1"/>
  <c r="Y6" i="12" s="1"/>
  <c r="D57" i="1"/>
  <c r="C57" i="1"/>
  <c r="E57" i="1"/>
  <c r="E71" i="2" l="1"/>
  <c r="F70" i="2"/>
  <c r="F71" i="2" s="1"/>
  <c r="F69" i="2"/>
  <c r="E65" i="2"/>
  <c r="D65" i="2"/>
  <c r="C65" i="2"/>
  <c r="F64" i="2"/>
  <c r="F65" i="2" s="1"/>
  <c r="E51" i="1"/>
  <c r="D51" i="1"/>
  <c r="C51" i="1"/>
  <c r="F51" i="1"/>
  <c r="F57" i="1" l="1"/>
  <c r="F17" i="11"/>
  <c r="F16" i="11"/>
  <c r="E14" i="11"/>
  <c r="D14" i="11"/>
  <c r="C14" i="11"/>
  <c r="R5" i="11" s="1"/>
  <c r="F13" i="11"/>
  <c r="T12" i="11"/>
  <c r="R12" i="11"/>
  <c r="F12" i="11"/>
  <c r="S11" i="11"/>
  <c r="F11" i="11"/>
  <c r="F10" i="11"/>
  <c r="F9" i="11"/>
  <c r="F8" i="11"/>
  <c r="F7" i="11"/>
  <c r="F6" i="11"/>
  <c r="T5" i="9"/>
  <c r="S5" i="9"/>
  <c r="C14" i="9"/>
  <c r="R5" i="9" s="1"/>
  <c r="F13" i="9"/>
  <c r="T12" i="9"/>
  <c r="S12" i="9"/>
  <c r="R12" i="9"/>
  <c r="F12" i="9"/>
  <c r="T11" i="9"/>
  <c r="S11" i="9"/>
  <c r="F11" i="9"/>
  <c r="F10" i="9"/>
  <c r="F9" i="9"/>
  <c r="F8" i="9"/>
  <c r="F16" i="10"/>
  <c r="E14" i="10"/>
  <c r="T5" i="10" s="1"/>
  <c r="D14" i="10"/>
  <c r="S5" i="10" s="1"/>
  <c r="C14" i="10"/>
  <c r="R5" i="10" s="1"/>
  <c r="F13" i="10"/>
  <c r="T12" i="10"/>
  <c r="S12" i="10"/>
  <c r="R12" i="10"/>
  <c r="F12" i="10"/>
  <c r="T11" i="10"/>
  <c r="S11" i="10"/>
  <c r="R11" i="10"/>
  <c r="F11" i="10"/>
  <c r="F10" i="10"/>
  <c r="F9" i="10"/>
  <c r="F8" i="10"/>
  <c r="F7" i="10"/>
  <c r="F6" i="10"/>
  <c r="U11" i="9" l="1"/>
  <c r="U5" i="10"/>
  <c r="X5" i="10" s="1"/>
  <c r="U12" i="11"/>
  <c r="U12" i="9"/>
  <c r="F14" i="10"/>
  <c r="U12" i="10"/>
  <c r="U11" i="10"/>
  <c r="U11" i="11"/>
  <c r="F14" i="11"/>
  <c r="U5" i="11"/>
  <c r="X5" i="11" s="1"/>
  <c r="U5" i="9"/>
  <c r="X5" i="9" s="1"/>
  <c r="S6" i="8" l="1"/>
  <c r="F18" i="8"/>
  <c r="F17" i="8"/>
  <c r="S5" i="8"/>
  <c r="F13" i="8"/>
  <c r="S12" i="8"/>
  <c r="F12" i="8"/>
  <c r="S11" i="8"/>
  <c r="F11" i="8"/>
  <c r="F10" i="8"/>
  <c r="F9" i="8"/>
  <c r="F8" i="8"/>
  <c r="F7" i="8"/>
  <c r="F6" i="8"/>
  <c r="F14" i="8" l="1"/>
  <c r="T6" i="8"/>
  <c r="T12" i="8"/>
  <c r="T11" i="8"/>
  <c r="T5" i="8"/>
  <c r="S16" i="2"/>
  <c r="S15" i="2"/>
  <c r="R16" i="2"/>
  <c r="R15" i="2"/>
  <c r="S20" i="1" l="1"/>
  <c r="T20" i="1"/>
  <c r="S19" i="1"/>
  <c r="T19" i="1"/>
  <c r="D34" i="1"/>
  <c r="S7" i="1" s="1"/>
  <c r="E34" i="1"/>
  <c r="T7" i="1" s="1"/>
  <c r="D40" i="1"/>
  <c r="E40" i="1"/>
  <c r="D46" i="1"/>
  <c r="E46" i="1"/>
  <c r="D15" i="1"/>
  <c r="S6" i="1" s="1"/>
  <c r="E15" i="1"/>
  <c r="T6" i="1" s="1"/>
  <c r="T16" i="2"/>
  <c r="T15" i="2"/>
  <c r="D35" i="2"/>
  <c r="S7" i="2" s="1"/>
  <c r="T7" i="2"/>
  <c r="D48" i="2"/>
  <c r="S6" i="2" s="1"/>
  <c r="E48" i="2"/>
  <c r="T6" i="2" s="1"/>
  <c r="D54" i="2"/>
  <c r="E54" i="2"/>
  <c r="D60" i="2"/>
  <c r="E60" i="2"/>
  <c r="D44" i="3"/>
  <c r="E44" i="3"/>
  <c r="D31" i="3"/>
  <c r="D14" i="3"/>
  <c r="S5" i="3" s="1"/>
  <c r="E14" i="3"/>
  <c r="T5" i="3" s="1"/>
  <c r="D14" i="7"/>
  <c r="T12" i="7" s="1"/>
  <c r="E14" i="7"/>
  <c r="D26" i="7"/>
  <c r="T13" i="7" s="1"/>
  <c r="E26" i="7"/>
  <c r="U13" i="7" s="1"/>
  <c r="D51" i="7"/>
  <c r="E51" i="7"/>
  <c r="D43" i="7"/>
  <c r="T7" i="7" s="1"/>
  <c r="E43" i="7"/>
  <c r="U7" i="7" s="1"/>
  <c r="U12" i="7" l="1"/>
  <c r="U23" i="7"/>
  <c r="C43" i="7"/>
  <c r="C35" i="2" l="1"/>
  <c r="R7" i="2" s="1"/>
  <c r="U7" i="2" s="1"/>
  <c r="F35" i="2" l="1"/>
  <c r="C44" i="3"/>
  <c r="F18" i="3"/>
  <c r="T25" i="7" l="1"/>
  <c r="T24" i="7"/>
  <c r="T22" i="7"/>
  <c r="T23" i="7" s="1"/>
  <c r="T19" i="7" s="1"/>
  <c r="S25" i="7"/>
  <c r="S24" i="7"/>
  <c r="S21" i="7"/>
  <c r="S22" i="7"/>
  <c r="U24" i="3"/>
  <c r="U12" i="3"/>
  <c r="R20" i="1"/>
  <c r="R19" i="1"/>
  <c r="U13" i="1"/>
  <c r="U12" i="1"/>
  <c r="F46" i="1"/>
  <c r="F40" i="1"/>
  <c r="R7" i="1"/>
  <c r="U7" i="1" s="1"/>
  <c r="C15" i="1"/>
  <c r="R6" i="1" s="1"/>
  <c r="C60" i="2"/>
  <c r="C54" i="2"/>
  <c r="C48" i="2"/>
  <c r="F48" i="2" s="1"/>
  <c r="F52" i="3"/>
  <c r="C59" i="3"/>
  <c r="F58" i="3"/>
  <c r="F57" i="3"/>
  <c r="F56" i="3"/>
  <c r="F55" i="3"/>
  <c r="F54" i="3"/>
  <c r="F53" i="3"/>
  <c r="F47" i="3"/>
  <c r="F43" i="3"/>
  <c r="F42" i="3"/>
  <c r="F41" i="3"/>
  <c r="F40" i="3"/>
  <c r="F39" i="3"/>
  <c r="F38" i="3"/>
  <c r="F37" i="3"/>
  <c r="F36" i="3"/>
  <c r="F29" i="3"/>
  <c r="C31" i="3"/>
  <c r="F30" i="3"/>
  <c r="F28" i="3"/>
  <c r="F27" i="3"/>
  <c r="F26" i="3"/>
  <c r="F25" i="3"/>
  <c r="F24" i="3"/>
  <c r="F23" i="3"/>
  <c r="F22" i="3"/>
  <c r="F17" i="3"/>
  <c r="F13" i="3"/>
  <c r="F7" i="3"/>
  <c r="F8" i="3"/>
  <c r="F9" i="3"/>
  <c r="F10" i="3"/>
  <c r="F11" i="3"/>
  <c r="F12" i="3"/>
  <c r="C14" i="3"/>
  <c r="R5" i="3" s="1"/>
  <c r="S23" i="7" l="1"/>
  <c r="S19" i="7" s="1"/>
  <c r="V19" i="7" s="1"/>
  <c r="F31" i="3"/>
  <c r="F59" i="3"/>
  <c r="F44" i="3"/>
  <c r="F14" i="3"/>
  <c r="F34" i="1"/>
  <c r="F15" i="1"/>
  <c r="U25" i="3"/>
  <c r="U18" i="3"/>
  <c r="U5" i="3"/>
  <c r="X5" i="3" s="1"/>
  <c r="U11" i="3"/>
  <c r="T26" i="7"/>
  <c r="T20" i="7" s="1"/>
  <c r="R6" i="2"/>
  <c r="U6" i="2" s="1"/>
  <c r="X6" i="2" s="1"/>
  <c r="U15" i="2"/>
  <c r="U16" i="2"/>
  <c r="U19" i="3"/>
  <c r="U6" i="3"/>
  <c r="S26" i="7"/>
  <c r="S20" i="7" s="1"/>
  <c r="U20" i="1"/>
  <c r="U19" i="1"/>
  <c r="U6" i="1"/>
  <c r="X6" i="1" s="1"/>
  <c r="C51" i="7"/>
  <c r="S7" i="7"/>
  <c r="V7" i="7" s="1"/>
  <c r="F30" i="7"/>
  <c r="C26" i="7"/>
  <c r="S13" i="7" s="1"/>
  <c r="C14" i="7"/>
  <c r="S12" i="7" s="1"/>
  <c r="X18" i="3" l="1"/>
  <c r="F26" i="7"/>
  <c r="F51" i="7"/>
  <c r="F43" i="7"/>
  <c r="F14" i="7"/>
  <c r="V20" i="7"/>
  <c r="T14" i="7"/>
  <c r="V12" i="7"/>
  <c r="S14" i="7"/>
  <c r="V13" i="7"/>
  <c r="Y12" i="7" l="1"/>
  <c r="T6" i="7"/>
  <c r="V6" i="7" s="1"/>
  <c r="Y6" i="7" s="1"/>
</calcChain>
</file>

<file path=xl/sharedStrings.xml><?xml version="1.0" encoding="utf-8"?>
<sst xmlns="http://schemas.openxmlformats.org/spreadsheetml/2006/main" count="583" uniqueCount="174">
  <si>
    <t>MES</t>
  </si>
  <si>
    <t>SERVICIOS</t>
  </si>
  <si>
    <t>PACIENTES GENERALES</t>
  </si>
  <si>
    <t>Adol. Fem</t>
  </si>
  <si>
    <t>Adol. Mas</t>
  </si>
  <si>
    <t>Hombres</t>
  </si>
  <si>
    <t>Mujeres</t>
  </si>
  <si>
    <t>A. Mayor fem</t>
  </si>
  <si>
    <t>A.Mayor mas</t>
  </si>
  <si>
    <t>TOTAL</t>
  </si>
  <si>
    <t>PERSONAS SIN SEGURIDAD SOCIAL</t>
  </si>
  <si>
    <t>1a Vez</t>
  </si>
  <si>
    <t>Subsecuente</t>
  </si>
  <si>
    <t>examen oral</t>
  </si>
  <si>
    <t>topic. de fluor</t>
  </si>
  <si>
    <t>profilaxis</t>
  </si>
  <si>
    <t>detartraje</t>
  </si>
  <si>
    <t>info. higienica</t>
  </si>
  <si>
    <t>otros ttos.</t>
  </si>
  <si>
    <t>anestesia</t>
  </si>
  <si>
    <t>receta</t>
  </si>
  <si>
    <t>curaciones</t>
  </si>
  <si>
    <t>amalgamas</t>
  </si>
  <si>
    <t>cementaciones</t>
  </si>
  <si>
    <t>resinas</t>
  </si>
  <si>
    <t>extracciones</t>
  </si>
  <si>
    <t>EGO</t>
  </si>
  <si>
    <t>GRAVINDEX</t>
  </si>
  <si>
    <t>SUB-BETA</t>
  </si>
  <si>
    <t>VIH SIDA</t>
  </si>
  <si>
    <t>ANTIDOPING</t>
  </si>
  <si>
    <t>GRUPO SANG.</t>
  </si>
  <si>
    <t>COPROPARAS.</t>
  </si>
  <si>
    <t>COPROLOGICO</t>
  </si>
  <si>
    <t>V.D.R.L.</t>
  </si>
  <si>
    <t>ATPO</t>
  </si>
  <si>
    <t>PCR</t>
  </si>
  <si>
    <t>FAC. REUMAT.</t>
  </si>
  <si>
    <t>TOTAL DE EXAMENES</t>
  </si>
  <si>
    <t>PACIENTES</t>
  </si>
  <si>
    <t>NIÑOS</t>
  </si>
  <si>
    <t>NIÑAS</t>
  </si>
  <si>
    <t>ADOLESCENTE FEMENINO</t>
  </si>
  <si>
    <t>ADOLECENTE MASCULINO</t>
  </si>
  <si>
    <t>HOMBRES</t>
  </si>
  <si>
    <t>MUJERES</t>
  </si>
  <si>
    <t>ADULTO MAYOR FEMENINO</t>
  </si>
  <si>
    <t>ADULTO MAYOR MASCULINO</t>
  </si>
  <si>
    <t>TOTAL DE PACIENTES</t>
  </si>
  <si>
    <t>PERSONAS CON DISCAPACIDAD</t>
  </si>
  <si>
    <t>ADOLESCENTE MUJER</t>
  </si>
  <si>
    <t>ADULTO HOMBRE</t>
  </si>
  <si>
    <t>ADULTO MUJER</t>
  </si>
  <si>
    <t>ADULTO MAYOR MUJER</t>
  </si>
  <si>
    <t>ADULTO MAYOR HOMBRE</t>
  </si>
  <si>
    <t>ADOLESCENTE HOMBRE</t>
  </si>
  <si>
    <t>INGRESO OTRA INSTITUCIONES</t>
  </si>
  <si>
    <t>MECANOTERAPIA</t>
  </si>
  <si>
    <t>HIDROTERAPIA</t>
  </si>
  <si>
    <t>ELECTROTERAPIA</t>
  </si>
  <si>
    <t>CONSULTA PRIMERA VEZ MEDICO ESPECIALISTA.</t>
  </si>
  <si>
    <t>INGRESO DE OTRAS INSTITUCIONES</t>
  </si>
  <si>
    <t xml:space="preserve">SECIONES DE TERAPIA A PERSONAS CON DISCAPACIDAD </t>
  </si>
  <si>
    <t>CONSULTAS MEDICINA GENERAL.</t>
  </si>
  <si>
    <t xml:space="preserve"> NIÑAS DE 0 A 11 AÑOS</t>
  </si>
  <si>
    <t xml:space="preserve"> NIÑOS DE 0 A 11 AÑOS</t>
  </si>
  <si>
    <t>ADOLESCENTE MUJER DE 11 A 17 AÑOS</t>
  </si>
  <si>
    <t>ADOLESCENTE HOMBRE DE 11 A 17 AÑOS</t>
  </si>
  <si>
    <t>ADULTO MUJER DE 18 A 59 AÑOS</t>
  </si>
  <si>
    <t>ADULTO HOMBRE DE 18 A 59 AÑOS</t>
  </si>
  <si>
    <t>ADULTO MAYOR MUJER DE 60 AÑOS Y MAS</t>
  </si>
  <si>
    <t>ADULTO MAYOR HOMBRE DE 60 AÑOS Y MAS</t>
  </si>
  <si>
    <t>SERVICIOS MEDICINA GENERAL</t>
  </si>
  <si>
    <t>TALLA</t>
  </si>
  <si>
    <t>PESO</t>
  </si>
  <si>
    <t>PRESION ARTERIAL</t>
  </si>
  <si>
    <t>TEMPERATURA</t>
  </si>
  <si>
    <t>CERTIFICADO MEDICO</t>
  </si>
  <si>
    <t>CERTIFICADO PRENUPCIAL</t>
  </si>
  <si>
    <t>VALORACION JURIDICA</t>
  </si>
  <si>
    <t>RECETA</t>
  </si>
  <si>
    <t>EXPEDIENTES</t>
  </si>
  <si>
    <t>INFORME DE ENFERMERIA</t>
  </si>
  <si>
    <t>SERVICIOS DE ENFERMERIA</t>
  </si>
  <si>
    <t>INYECCION</t>
  </si>
  <si>
    <t>GLUCOSA</t>
  </si>
  <si>
    <t>CURACION</t>
  </si>
  <si>
    <t>TOTAL:</t>
  </si>
  <si>
    <t>PACIENTES SIN SEGURIDAD SOCIAL.</t>
  </si>
  <si>
    <t>TOTALES DE ODONTOLOGIA</t>
  </si>
  <si>
    <t>TOTALES DE PACIENTES</t>
  </si>
  <si>
    <t>TOTALES DE ADULTOS MAYORES</t>
  </si>
  <si>
    <t>MUJER</t>
  </si>
  <si>
    <t>HOMBRE</t>
  </si>
  <si>
    <t>EXAMENES</t>
  </si>
  <si>
    <t>TOTALES DE LABORATORIO</t>
  </si>
  <si>
    <t>TOTALES DE MEDICINA GENERAL</t>
  </si>
  <si>
    <t>TOTALES DE ENFERMERIA</t>
  </si>
  <si>
    <t>TERAPIAS</t>
  </si>
  <si>
    <t>EXAMENES DE LABORATORIO</t>
  </si>
  <si>
    <t>CARAVANA DE SALUD</t>
  </si>
  <si>
    <t>TOTALES DE PACIENTES DEL MEDICO ESPECIALISTA.</t>
  </si>
  <si>
    <t>TOMA DE MUESTRA</t>
  </si>
  <si>
    <t>DENGUE</t>
  </si>
  <si>
    <t>COVID</t>
  </si>
  <si>
    <t>INFLUENZA</t>
  </si>
  <si>
    <t>CONSULTAS DOCTORA ADELA.</t>
  </si>
  <si>
    <t>SERVICIOS DOCTORA ADELA.</t>
  </si>
  <si>
    <t>TOTALES DE CONSULTAS DOCTORA ADELA.</t>
  </si>
  <si>
    <t>TOTALES DE PODOLOGIA GENERAL.</t>
  </si>
  <si>
    <t>CONSULTAS GENERALES.</t>
  </si>
  <si>
    <t>PRIMERA VEZ</t>
  </si>
  <si>
    <t>SUB-SECUENTES.</t>
  </si>
  <si>
    <t>PRIMERA VEZ.</t>
  </si>
  <si>
    <t>Niños</t>
  </si>
  <si>
    <t>Niñas</t>
  </si>
  <si>
    <t>PERSONAS CON PAGO EXENTO</t>
  </si>
  <si>
    <t>PERSONAS CON DESCUENTOS</t>
  </si>
  <si>
    <t>PERSONAS CON INAPAM</t>
  </si>
  <si>
    <t>TOTALES DE NUTRICION GENERAL.</t>
  </si>
  <si>
    <t>PRESION ARTERIAL PROGRAMA GRATUITO</t>
  </si>
  <si>
    <t>APOYO DE MEDICAMENTO GRATUITO</t>
  </si>
  <si>
    <t xml:space="preserve">EXENTO DE PAGO </t>
  </si>
  <si>
    <t>ERSONAS CON PAGO EXENTO</t>
  </si>
  <si>
    <t>ACTIVIDADES DEL AREA MEDICA/ENFERMERIA.</t>
  </si>
  <si>
    <t>ACTIVIDADES DEL AREA DE ODONTOLOGIA.</t>
  </si>
  <si>
    <t>ACTIVIDADES DEL AREA DE NUTRICION.</t>
  </si>
  <si>
    <t>TOTALES DEL AREA DE NUTRCION.</t>
  </si>
  <si>
    <t>TOTAL DEL AREA MEDICA/ENFERMERIA.</t>
  </si>
  <si>
    <t>TOTAL DEL AREA DE ODONTOLOGIA.</t>
  </si>
  <si>
    <t>PERSONAS</t>
  </si>
  <si>
    <t>TOTALES DE PLATICAS DE NUTRICION EN CAIC.</t>
  </si>
  <si>
    <t>TOTAL  DE PLATICAS DE ODONTOLOGIA.</t>
  </si>
  <si>
    <t>TOTAL DE PLATICAS DE NUTRICION.</t>
  </si>
  <si>
    <t>ENTREGA DE APOYOS DE MEDICAMENTO.</t>
  </si>
  <si>
    <t>ENTREGA DE APOYOS DE KITS DE PRIMEROS AUXILIOS.</t>
  </si>
  <si>
    <t>CONSULTA SUBSECUENTE MEDICO ESPECIALISTA.</t>
  </si>
  <si>
    <t>TOTALES DE REHABILITACION.</t>
  </si>
  <si>
    <t>TERAPIAS FISICAS.</t>
  </si>
  <si>
    <t>MODALIDADES DE TERAPIA.</t>
  </si>
  <si>
    <t>TOTAL GENERAL.</t>
  </si>
  <si>
    <t>PLATICAS</t>
  </si>
  <si>
    <t>DESC.  A MEDICA INAPAM Y DISCAPACIDAD</t>
  </si>
  <si>
    <t>EXENTO A MEDICA</t>
  </si>
  <si>
    <t>GLUCOMETRIA GRATIS</t>
  </si>
  <si>
    <t>PLATICAS  DOCTORA ADELA.</t>
  </si>
  <si>
    <t>ENTREGA DE APOYOS DE CEPILLOS.</t>
  </si>
  <si>
    <t>ENTREGA DE APOYOS DE CEPILLOS DENTALES.</t>
  </si>
  <si>
    <t>APOYO DE T/A GRATUITO</t>
  </si>
  <si>
    <t xml:space="preserve"> INFORME  2026 AREA DE NUTRICION DIF TLAQUEPAQUE.</t>
  </si>
  <si>
    <t xml:space="preserve"> INFORME  2026 AREA DE PODOLOGIA DIF TLAQUEPAQUE.</t>
  </si>
  <si>
    <t xml:space="preserve"> INFORME 2026 AREA DE PSICOLOGIA DIF TLAQUEPAQUE.</t>
  </si>
  <si>
    <t xml:space="preserve"> INFORME  2026 AREA MEDICA (DRA. ADELA)  DIF TLAQUEPAQUE.</t>
  </si>
  <si>
    <t xml:space="preserve"> INFORME  2026 AREA DE ODONTOLOGIA DIF TLAQUEPAQUE.</t>
  </si>
  <si>
    <t xml:space="preserve"> INFORME  2026 AREA DE LABORATORIO DIF TLAQUEPAQUE.</t>
  </si>
  <si>
    <t xml:space="preserve"> INFORME  2026 AREA MEDICA DIF TLAQUEPAQUE.</t>
  </si>
  <si>
    <t xml:space="preserve"> INFORME  2026 AREA REHABILITACION DIF TLQ.</t>
  </si>
  <si>
    <t xml:space="preserve"> INFORME  2026 DE FERIAS DE LA SALUD.</t>
  </si>
  <si>
    <t xml:space="preserve"> INFORME 2026 DE APOYO DE MEDICAMENTO.</t>
  </si>
  <si>
    <t>R.x.</t>
  </si>
  <si>
    <t>BIOMETRIA</t>
  </si>
  <si>
    <t>HEMOGLOBINA GLICOSILADA</t>
  </si>
  <si>
    <t>UREA</t>
  </si>
  <si>
    <t>CREATININA</t>
  </si>
  <si>
    <t>ACIDO URICO</t>
  </si>
  <si>
    <t>TRIGLICERIDOS</t>
  </si>
  <si>
    <t>COLESTEROL TOTAL</t>
  </si>
  <si>
    <t>COLESTEROL HDL</t>
  </si>
  <si>
    <t>COLESTEROL LDL</t>
  </si>
  <si>
    <t>REACCIONES FEBRILES</t>
  </si>
  <si>
    <t>VSG</t>
  </si>
  <si>
    <t>TOTALES DE PSICCOLOGIA GENERAL.</t>
  </si>
  <si>
    <t>TOTALES DE PSICOLOGIA GENERAL.</t>
  </si>
  <si>
    <t>GLUCOS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</si>
</sst>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/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/>
    </xf>
    <xf numFmtId="0" fontId="4" fillId="5" borderId="16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7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6" borderId="1" xfId="0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0" fillId="6" borderId="1" xfId="0" applyFill="1" applyBorder="1" applyAlignment="1">
      <alignment horizontal="left" vertical="top" wrapText="1"/>
    </xf>
    <xf numFmtId="0" fontId="6" fillId="3" borderId="0" xfId="0" applyFont="1" applyFill="1"/>
    <xf numFmtId="0" fontId="1" fillId="6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center" vertical="center"/>
    </xf>
    <xf numFmtId="0" fontId="7" fillId="3" borderId="0" xfId="0" applyFont="1" applyFill="1"/>
    <xf numFmtId="0" fontId="0" fillId="0" borderId="0" xfId="0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Border="1"/>
    <xf numFmtId="0" fontId="0" fillId="3" borderId="0" xfId="0" applyFont="1" applyFill="1" applyBorder="1"/>
    <xf numFmtId="0" fontId="0" fillId="3" borderId="0" xfId="0" applyFont="1" applyFill="1"/>
    <xf numFmtId="0" fontId="0" fillId="6" borderId="1" xfId="0" applyFont="1" applyFill="1" applyBorder="1" applyAlignment="1">
      <alignment horizontal="center" vertical="center"/>
    </xf>
    <xf numFmtId="0" fontId="8" fillId="3" borderId="0" xfId="0" applyFont="1" applyFill="1"/>
    <xf numFmtId="0" fontId="0" fillId="6" borderId="1" xfId="0" applyNumberForma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8" borderId="21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5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16" xfId="0" applyFont="1" applyFill="1" applyBorder="1" applyAlignment="1">
      <alignment horizontal="center" wrapText="1"/>
    </xf>
    <xf numFmtId="0" fontId="3" fillId="5" borderId="19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NUTRICION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9602651363494817E-2"/>
          <c:y val="0.14029312331592886"/>
          <c:w val="0.91553859157435824"/>
          <c:h val="0.504019433142430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NUTRICION!$B$6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NUTRICION!$C$5:$F$5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NUTRICION!$C$6:$F$6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</c:numCache>
            </c:numRef>
          </c:val>
        </c:ser>
        <c:ser>
          <c:idx val="1"/>
          <c:order val="1"/>
          <c:tx>
            <c:strRef>
              <c:f>NUTRICION!$B$7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NUTRICION!$C$5:$F$5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NUTRICION!$C$7:$F$7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</c:ser>
        <c:ser>
          <c:idx val="2"/>
          <c:order val="2"/>
          <c:tx>
            <c:strRef>
              <c:f>NUTRICION!$B$8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NUTRICION!$C$5:$F$5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NUTRICION!$C$8:$F$8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ser>
          <c:idx val="3"/>
          <c:order val="3"/>
          <c:tx>
            <c:strRef>
              <c:f>NUTRICION!$B$9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NUTRICION!$C$5:$F$5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NUTRICION!$C$9:$F$9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ser>
          <c:idx val="4"/>
          <c:order val="4"/>
          <c:tx>
            <c:strRef>
              <c:f>NUTRICION!$B$10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NUTRICION!$C$5:$F$5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NUTRICION!$C$10:$F$10</c:f>
              <c:numCache>
                <c:formatCode>General</c:formatCode>
                <c:ptCount val="4"/>
                <c:pt idx="0">
                  <c:v>3</c:v>
                </c:pt>
                <c:pt idx="1">
                  <c:v>15</c:v>
                </c:pt>
                <c:pt idx="2">
                  <c:v>11</c:v>
                </c:pt>
                <c:pt idx="3">
                  <c:v>29</c:v>
                </c:pt>
              </c:numCache>
            </c:numRef>
          </c:val>
        </c:ser>
        <c:ser>
          <c:idx val="5"/>
          <c:order val="5"/>
          <c:tx>
            <c:strRef>
              <c:f>NUTRICION!$B$11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NUTRICION!$C$5:$F$5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NUTRICION!$C$11:$F$11</c:f>
              <c:numCache>
                <c:formatCode>General</c:formatCode>
                <c:ptCount val="4"/>
                <c:pt idx="0">
                  <c:v>2</c:v>
                </c:pt>
                <c:pt idx="1">
                  <c:v>5</c:v>
                </c:pt>
                <c:pt idx="2">
                  <c:v>6</c:v>
                </c:pt>
                <c:pt idx="3">
                  <c:v>13</c:v>
                </c:pt>
              </c:numCache>
            </c:numRef>
          </c:val>
        </c:ser>
        <c:ser>
          <c:idx val="6"/>
          <c:order val="6"/>
          <c:tx>
            <c:strRef>
              <c:f>NUTRICION!$B$12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NUTRICION!$C$5:$F$5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NUTRICION!$C$12:$F$12</c:f>
              <c:numCache>
                <c:formatCode>General</c:formatCode>
                <c:ptCount val="4"/>
                <c:pt idx="0">
                  <c:v>28</c:v>
                </c:pt>
                <c:pt idx="1">
                  <c:v>13</c:v>
                </c:pt>
                <c:pt idx="2">
                  <c:v>7</c:v>
                </c:pt>
                <c:pt idx="3">
                  <c:v>48</c:v>
                </c:pt>
              </c:numCache>
            </c:numRef>
          </c:val>
        </c:ser>
        <c:ser>
          <c:idx val="7"/>
          <c:order val="7"/>
          <c:tx>
            <c:strRef>
              <c:f>NUTRICION!$B$13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NUTRICION!$C$5:$F$5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NUTRICION!$C$13:$F$13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5</c:v>
                </c:pt>
              </c:numCache>
            </c:numRef>
          </c:val>
        </c:ser>
        <c:ser>
          <c:idx val="8"/>
          <c:order val="8"/>
          <c:tx>
            <c:strRef>
              <c:f>NUTRICION!$B$14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NUTRICION!$C$5:$F$5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NUTRICION!$C$14:$F$14</c:f>
              <c:numCache>
                <c:formatCode>General</c:formatCode>
                <c:ptCount val="4"/>
                <c:pt idx="0">
                  <c:v>40</c:v>
                </c:pt>
                <c:pt idx="1">
                  <c:v>37</c:v>
                </c:pt>
                <c:pt idx="2">
                  <c:v>26</c:v>
                </c:pt>
                <c:pt idx="3">
                  <c:v>103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00968032"/>
        <c:axId val="-2100969664"/>
      </c:barChart>
      <c:catAx>
        <c:axId val="-210096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69664"/>
        <c:crosses val="autoZero"/>
        <c:auto val="1"/>
        <c:lblAlgn val="ctr"/>
        <c:lblOffset val="100"/>
        <c:noMultiLvlLbl val="0"/>
      </c:catAx>
      <c:valAx>
        <c:axId val="-210096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6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5357889585835663E-2"/>
          <c:y val="0.73962513882837044"/>
          <c:w val="0.91154410783397843"/>
          <c:h val="0.237679829090325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PODOLOGIA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PODOLOGIA!$B$8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PODOLOGIA!$C$5:$F$5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PODOLOGIA!$C$8:$F$8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</c:ser>
        <c:ser>
          <c:idx val="1"/>
          <c:order val="1"/>
          <c:tx>
            <c:strRef>
              <c:f>PODOLOGIA!$B$9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PODOLOGIA!$C$5:$F$5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PODOLOGIA!$C$9:$F$9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</c:ser>
        <c:ser>
          <c:idx val="2"/>
          <c:order val="2"/>
          <c:tx>
            <c:strRef>
              <c:f>PODOLOGIA!$B$10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PODOLOGIA!$C$5:$F$5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PODOLOGIA!$C$10:$F$10</c:f>
              <c:numCache>
                <c:formatCode>General</c:formatCode>
                <c:ptCount val="4"/>
                <c:pt idx="0">
                  <c:v>9</c:v>
                </c:pt>
                <c:pt idx="1">
                  <c:v>16</c:v>
                </c:pt>
                <c:pt idx="2">
                  <c:v>13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PODOLOGIA!$B$11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PODOLOGIA!$C$5:$F$5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PODOLOGIA!$C$11:$F$11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12</c:v>
                </c:pt>
              </c:numCache>
            </c:numRef>
          </c:val>
        </c:ser>
        <c:ser>
          <c:idx val="4"/>
          <c:order val="4"/>
          <c:tx>
            <c:strRef>
              <c:f>PODOLOGIA!$B$12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PODOLOGIA!$C$5:$F$5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PODOLOGIA!$C$12:$F$12</c:f>
              <c:numCache>
                <c:formatCode>General</c:formatCode>
                <c:ptCount val="4"/>
                <c:pt idx="0">
                  <c:v>55</c:v>
                </c:pt>
                <c:pt idx="1">
                  <c:v>53</c:v>
                </c:pt>
                <c:pt idx="2">
                  <c:v>50</c:v>
                </c:pt>
                <c:pt idx="3">
                  <c:v>158</c:v>
                </c:pt>
              </c:numCache>
            </c:numRef>
          </c:val>
        </c:ser>
        <c:ser>
          <c:idx val="5"/>
          <c:order val="5"/>
          <c:tx>
            <c:strRef>
              <c:f>PODOLOGIA!$B$13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PODOLOGIA!$C$5:$F$5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PODOLOGIA!$C$13:$F$13</c:f>
              <c:numCache>
                <c:formatCode>General</c:formatCode>
                <c:ptCount val="4"/>
                <c:pt idx="0">
                  <c:v>27</c:v>
                </c:pt>
                <c:pt idx="1">
                  <c:v>22</c:v>
                </c:pt>
                <c:pt idx="2">
                  <c:v>23</c:v>
                </c:pt>
                <c:pt idx="3">
                  <c:v>72</c:v>
                </c:pt>
              </c:numCache>
            </c:numRef>
          </c:val>
        </c:ser>
        <c:ser>
          <c:idx val="6"/>
          <c:order val="6"/>
          <c:tx>
            <c:strRef>
              <c:f>PODOLOGIA!$B$14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PODOLOGIA!$C$5:$F$5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PODOLOGIA!$C$14:$F$14</c:f>
              <c:numCache>
                <c:formatCode>General</c:formatCode>
                <c:ptCount val="4"/>
                <c:pt idx="0">
                  <c:v>99</c:v>
                </c:pt>
                <c:pt idx="1">
                  <c:v>95</c:v>
                </c:pt>
                <c:pt idx="2">
                  <c:v>91</c:v>
                </c:pt>
                <c:pt idx="3">
                  <c:v>285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00966400"/>
        <c:axId val="-2100974560"/>
      </c:barChart>
      <c:catAx>
        <c:axId val="-210096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4560"/>
        <c:crosses val="autoZero"/>
        <c:auto val="1"/>
        <c:lblAlgn val="ctr"/>
        <c:lblOffset val="100"/>
        <c:noMultiLvlLbl val="0"/>
      </c:catAx>
      <c:valAx>
        <c:axId val="-210097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66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5423958797603132E-2"/>
          <c:y val="0.69770329645192097"/>
          <c:w val="0.9042464220274351"/>
          <c:h val="0.274519049061144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PSICOLOGIA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PSICOLOGIA!$B$6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PSICOLOGIA!$C$5:$F$5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PSICOLOGIA!$C$6:$F$6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PSICOLOGIA!$B$7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PSICOLOGIA!$C$5:$F$5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PSICOLOGIA!$C$7:$F$7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PSICOLOGIA!$B$8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PSICOLOGIA!$C$5:$F$5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PSICOLOGIA!$C$8:$F$8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PSICOLOGIA!$B$9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PSICOLOGIA!$C$5:$F$5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PSICOLOGIA!$C$9:$F$9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4"/>
          <c:tx>
            <c:strRef>
              <c:f>PSICOLOGIA!$B$10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PSICOLOGIA!$C$5:$F$5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PSICOLOGIA!$C$10:$F$10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</c:ser>
        <c:ser>
          <c:idx val="5"/>
          <c:order val="5"/>
          <c:tx>
            <c:strRef>
              <c:f>PSICOLOGIA!$B$11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PSICOLOGIA!$C$5:$F$5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PSICOLOGIA!$C$11:$F$11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</c:ser>
        <c:ser>
          <c:idx val="6"/>
          <c:order val="6"/>
          <c:tx>
            <c:strRef>
              <c:f>PSICOLOGIA!$B$12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PSICOLOGIA!$C$5:$F$5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PSICOLOGIA!$C$12:$F$12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12</c:v>
                </c:pt>
                <c:pt idx="3">
                  <c:v>12</c:v>
                </c:pt>
              </c:numCache>
            </c:numRef>
          </c:val>
        </c:ser>
        <c:ser>
          <c:idx val="7"/>
          <c:order val="7"/>
          <c:tx>
            <c:strRef>
              <c:f>PSICOLOGIA!$B$13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PSICOLOGIA!$C$5:$F$5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PSICOLOGIA!$C$13:$F$13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7</c:v>
                </c:pt>
              </c:numCache>
            </c:numRef>
          </c:val>
        </c:ser>
        <c:ser>
          <c:idx val="8"/>
          <c:order val="8"/>
          <c:tx>
            <c:strRef>
              <c:f>PSICOLOGIA!$B$14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PSICOLOGIA!$C$5:$F$5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PSICOLOGIA!$C$14:$F$14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25</c:v>
                </c:pt>
                <c:pt idx="3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00978368"/>
        <c:axId val="-2100974016"/>
      </c:barChart>
      <c:catAx>
        <c:axId val="-2100978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4016"/>
        <c:crosses val="autoZero"/>
        <c:auto val="1"/>
        <c:lblAlgn val="ctr"/>
        <c:lblOffset val="100"/>
        <c:noMultiLvlLbl val="0"/>
      </c:catAx>
      <c:valAx>
        <c:axId val="-2100974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8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15447704369207E-2"/>
          <c:y val="0.70829984122876"/>
          <c:w val="0.91288590546927162"/>
          <c:h val="0.267996458754317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PACIENTES</a:t>
            </a:r>
            <a:r>
              <a:rPr lang="es-MX" b="1" baseline="0">
                <a:solidFill>
                  <a:schemeClr val="bg1"/>
                </a:solidFill>
              </a:rPr>
              <a:t> GENERALES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ODONTOLOGIA!$B$7</c:f>
              <c:strCache>
                <c:ptCount val="1"/>
                <c:pt idx="0">
                  <c:v>Niños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ODONTOLOGIA!$C$6:$F$6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ODONTOLOGIA!$C$7:$F$7</c:f>
              <c:numCache>
                <c:formatCode>General</c:formatCode>
                <c:ptCount val="4"/>
                <c:pt idx="0">
                  <c:v>12</c:v>
                </c:pt>
                <c:pt idx="1">
                  <c:v>18</c:v>
                </c:pt>
                <c:pt idx="2">
                  <c:v>10</c:v>
                </c:pt>
                <c:pt idx="3">
                  <c:v>40</c:v>
                </c:pt>
              </c:numCache>
            </c:numRef>
          </c:val>
        </c:ser>
        <c:ser>
          <c:idx val="1"/>
          <c:order val="1"/>
          <c:tx>
            <c:strRef>
              <c:f>ODONTOLOGIA!$B$8</c:f>
              <c:strCache>
                <c:ptCount val="1"/>
                <c:pt idx="0">
                  <c:v>Niñas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ODONTOLOGIA!$C$6:$F$6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ODONTOLOGIA!$C$8:$F$8</c:f>
              <c:numCache>
                <c:formatCode>General</c:formatCode>
                <c:ptCount val="4"/>
                <c:pt idx="0">
                  <c:v>23</c:v>
                </c:pt>
                <c:pt idx="1">
                  <c:v>21</c:v>
                </c:pt>
                <c:pt idx="2">
                  <c:v>8</c:v>
                </c:pt>
                <c:pt idx="3">
                  <c:v>52</c:v>
                </c:pt>
              </c:numCache>
            </c:numRef>
          </c:val>
        </c:ser>
        <c:ser>
          <c:idx val="2"/>
          <c:order val="2"/>
          <c:tx>
            <c:strRef>
              <c:f>ODONTOLOGIA!$B$9</c:f>
              <c:strCache>
                <c:ptCount val="1"/>
                <c:pt idx="0">
                  <c:v>Adol. Fem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ODONTOLOGIA!$C$6:$F$6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ODONTOLOGIA!$C$9:$F$9</c:f>
              <c:numCache>
                <c:formatCode>General</c:formatCode>
                <c:ptCount val="4"/>
                <c:pt idx="0">
                  <c:v>23</c:v>
                </c:pt>
                <c:pt idx="1">
                  <c:v>17</c:v>
                </c:pt>
                <c:pt idx="2">
                  <c:v>8</c:v>
                </c:pt>
                <c:pt idx="3">
                  <c:v>48</c:v>
                </c:pt>
              </c:numCache>
            </c:numRef>
          </c:val>
        </c:ser>
        <c:ser>
          <c:idx val="3"/>
          <c:order val="3"/>
          <c:tx>
            <c:strRef>
              <c:f>ODONTOLOGIA!$B$10</c:f>
              <c:strCache>
                <c:ptCount val="1"/>
                <c:pt idx="0">
                  <c:v>Adol. Mas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ODONTOLOGIA!$C$6:$F$6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ODONTOLOGIA!$C$10:$F$10</c:f>
              <c:numCache>
                <c:formatCode>General</c:formatCode>
                <c:ptCount val="4"/>
                <c:pt idx="0">
                  <c:v>5</c:v>
                </c:pt>
                <c:pt idx="1">
                  <c:v>12</c:v>
                </c:pt>
                <c:pt idx="2">
                  <c:v>6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ODONTOLOGIA!$B$11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ODONTOLOGIA!$C$6:$F$6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ODONTOLOGIA!$C$11:$F$11</c:f>
              <c:numCache>
                <c:formatCode>General</c:formatCode>
                <c:ptCount val="4"/>
                <c:pt idx="0">
                  <c:v>56</c:v>
                </c:pt>
                <c:pt idx="1">
                  <c:v>55</c:v>
                </c:pt>
                <c:pt idx="2">
                  <c:v>38</c:v>
                </c:pt>
                <c:pt idx="3">
                  <c:v>149</c:v>
                </c:pt>
              </c:numCache>
            </c:numRef>
          </c:val>
        </c:ser>
        <c:ser>
          <c:idx val="5"/>
          <c:order val="5"/>
          <c:tx>
            <c:strRef>
              <c:f>ODONTOLOGIA!$B$12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ODONTOLOGIA!$C$6:$F$6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ODONTOLOGIA!$C$12:$F$12</c:f>
              <c:numCache>
                <c:formatCode>General</c:formatCode>
                <c:ptCount val="4"/>
                <c:pt idx="0">
                  <c:v>108</c:v>
                </c:pt>
                <c:pt idx="1">
                  <c:v>131</c:v>
                </c:pt>
                <c:pt idx="2">
                  <c:v>102</c:v>
                </c:pt>
                <c:pt idx="3">
                  <c:v>341</c:v>
                </c:pt>
              </c:numCache>
            </c:numRef>
          </c:val>
        </c:ser>
        <c:ser>
          <c:idx val="6"/>
          <c:order val="6"/>
          <c:tx>
            <c:strRef>
              <c:f>ODONTOLOGIA!$B$13</c:f>
              <c:strCache>
                <c:ptCount val="1"/>
                <c:pt idx="0">
                  <c:v>A. Mayor fem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ODONTOLOGIA!$C$6:$F$6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ODONTOLOGIA!$C$13:$F$13</c:f>
              <c:numCache>
                <c:formatCode>General</c:formatCode>
                <c:ptCount val="4"/>
                <c:pt idx="0">
                  <c:v>77</c:v>
                </c:pt>
                <c:pt idx="1">
                  <c:v>61</c:v>
                </c:pt>
                <c:pt idx="2">
                  <c:v>69</c:v>
                </c:pt>
                <c:pt idx="3">
                  <c:v>207</c:v>
                </c:pt>
              </c:numCache>
            </c:numRef>
          </c:val>
        </c:ser>
        <c:ser>
          <c:idx val="7"/>
          <c:order val="7"/>
          <c:tx>
            <c:strRef>
              <c:f>ODONTOLOGIA!$B$14</c:f>
              <c:strCache>
                <c:ptCount val="1"/>
                <c:pt idx="0">
                  <c:v>A.Mayor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ODONTOLOGIA!$C$6:$F$6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ODONTOLOGIA!$C$14:$F$14</c:f>
              <c:numCache>
                <c:formatCode>General</c:formatCode>
                <c:ptCount val="4"/>
                <c:pt idx="0">
                  <c:v>41</c:v>
                </c:pt>
                <c:pt idx="1">
                  <c:v>50</c:v>
                </c:pt>
                <c:pt idx="2">
                  <c:v>54</c:v>
                </c:pt>
                <c:pt idx="3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00977824"/>
        <c:axId val="-2100966944"/>
      </c:barChart>
      <c:catAx>
        <c:axId val="-210097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66944"/>
        <c:crosses val="autoZero"/>
        <c:auto val="1"/>
        <c:lblAlgn val="ctr"/>
        <c:lblOffset val="100"/>
        <c:noMultiLvlLbl val="0"/>
      </c:catAx>
      <c:valAx>
        <c:axId val="-210096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SERVICIOS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ODONTOLOGIA!$B$20</c:f>
              <c:strCache>
                <c:ptCount val="1"/>
                <c:pt idx="0">
                  <c:v>examen oral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ODONTOLOGIA!$C$20:$F$20</c:f>
              <c:numCache>
                <c:formatCode>General</c:formatCode>
                <c:ptCount val="4"/>
                <c:pt idx="0">
                  <c:v>345</c:v>
                </c:pt>
                <c:pt idx="1">
                  <c:v>365</c:v>
                </c:pt>
                <c:pt idx="2">
                  <c:v>295</c:v>
                </c:pt>
                <c:pt idx="3">
                  <c:v>1005</c:v>
                </c:pt>
              </c:numCache>
            </c:numRef>
          </c:val>
        </c:ser>
        <c:ser>
          <c:idx val="1"/>
          <c:order val="1"/>
          <c:tx>
            <c:strRef>
              <c:f>ODONTOLOGIA!$B$21</c:f>
              <c:strCache>
                <c:ptCount val="1"/>
                <c:pt idx="0">
                  <c:v>topic. de fluor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ODONTOLOGIA!$C$21:$F$21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ODONTOLOGIA!$B$22</c:f>
              <c:strCache>
                <c:ptCount val="1"/>
                <c:pt idx="0">
                  <c:v>profilaxis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ODONTOLOGIA!$C$22:$F$22</c:f>
              <c:numCache>
                <c:formatCode>General</c:formatCode>
                <c:ptCount val="4"/>
                <c:pt idx="0">
                  <c:v>6</c:v>
                </c:pt>
                <c:pt idx="1">
                  <c:v>3</c:v>
                </c:pt>
                <c:pt idx="2">
                  <c:v>0</c:v>
                </c:pt>
                <c:pt idx="3">
                  <c:v>9</c:v>
                </c:pt>
              </c:numCache>
            </c:numRef>
          </c:val>
        </c:ser>
        <c:ser>
          <c:idx val="3"/>
          <c:order val="3"/>
          <c:tx>
            <c:strRef>
              <c:f>ODONTOLOGIA!$B$23</c:f>
              <c:strCache>
                <c:ptCount val="1"/>
                <c:pt idx="0">
                  <c:v>detartraje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ODONTOLOGIA!$C$23:$F$23</c:f>
              <c:numCache>
                <c:formatCode>General</c:formatCode>
                <c:ptCount val="4"/>
                <c:pt idx="0">
                  <c:v>50</c:v>
                </c:pt>
                <c:pt idx="1">
                  <c:v>59</c:v>
                </c:pt>
                <c:pt idx="2">
                  <c:v>40</c:v>
                </c:pt>
                <c:pt idx="3">
                  <c:v>149</c:v>
                </c:pt>
              </c:numCache>
            </c:numRef>
          </c:val>
        </c:ser>
        <c:ser>
          <c:idx val="4"/>
          <c:order val="4"/>
          <c:tx>
            <c:strRef>
              <c:f>ODONTOLOGIA!$B$24</c:f>
              <c:strCache>
                <c:ptCount val="1"/>
                <c:pt idx="0">
                  <c:v>info. higienica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ODONTOLOGIA!$C$24:$F$24</c:f>
              <c:numCache>
                <c:formatCode>General</c:formatCode>
                <c:ptCount val="4"/>
                <c:pt idx="0">
                  <c:v>345</c:v>
                </c:pt>
                <c:pt idx="1">
                  <c:v>365</c:v>
                </c:pt>
                <c:pt idx="2">
                  <c:v>295</c:v>
                </c:pt>
                <c:pt idx="3">
                  <c:v>1005</c:v>
                </c:pt>
              </c:numCache>
            </c:numRef>
          </c:val>
        </c:ser>
        <c:ser>
          <c:idx val="5"/>
          <c:order val="5"/>
          <c:tx>
            <c:strRef>
              <c:f>ODONTOLOGIA!$B$25</c:f>
              <c:strCache>
                <c:ptCount val="1"/>
                <c:pt idx="0">
                  <c:v>otros ttos.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ODONTOLOGIA!$C$25:$F$25</c:f>
              <c:numCache>
                <c:formatCode>General</c:formatCode>
                <c:ptCount val="4"/>
                <c:pt idx="0">
                  <c:v>5</c:v>
                </c:pt>
                <c:pt idx="1">
                  <c:v>5</c:v>
                </c:pt>
                <c:pt idx="2">
                  <c:v>9</c:v>
                </c:pt>
                <c:pt idx="3">
                  <c:v>19</c:v>
                </c:pt>
              </c:numCache>
            </c:numRef>
          </c:val>
        </c:ser>
        <c:ser>
          <c:idx val="6"/>
          <c:order val="6"/>
          <c:tx>
            <c:strRef>
              <c:f>ODONTOLOGIA!$B$26</c:f>
              <c:strCache>
                <c:ptCount val="1"/>
                <c:pt idx="0">
                  <c:v>anestesia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ODONTOLOGIA!$C$26:$F$26</c:f>
              <c:numCache>
                <c:formatCode>General</c:formatCode>
                <c:ptCount val="4"/>
                <c:pt idx="0">
                  <c:v>163</c:v>
                </c:pt>
                <c:pt idx="1">
                  <c:v>178</c:v>
                </c:pt>
                <c:pt idx="2">
                  <c:v>134</c:v>
                </c:pt>
                <c:pt idx="3">
                  <c:v>475</c:v>
                </c:pt>
              </c:numCache>
            </c:numRef>
          </c:val>
        </c:ser>
        <c:ser>
          <c:idx val="7"/>
          <c:order val="7"/>
          <c:tx>
            <c:strRef>
              <c:f>ODONTOLOGIA!$B$27</c:f>
              <c:strCache>
                <c:ptCount val="1"/>
                <c:pt idx="0">
                  <c:v>receta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ODONTOLOGIA!$C$27:$F$27</c:f>
              <c:numCache>
                <c:formatCode>General</c:formatCode>
                <c:ptCount val="4"/>
                <c:pt idx="0">
                  <c:v>47</c:v>
                </c:pt>
                <c:pt idx="1">
                  <c:v>57</c:v>
                </c:pt>
                <c:pt idx="2">
                  <c:v>53</c:v>
                </c:pt>
                <c:pt idx="3">
                  <c:v>157</c:v>
                </c:pt>
              </c:numCache>
            </c:numRef>
          </c:val>
        </c:ser>
        <c:ser>
          <c:idx val="8"/>
          <c:order val="8"/>
          <c:tx>
            <c:strRef>
              <c:f>ODONTOLOGIA!$B$28</c:f>
              <c:strCache>
                <c:ptCount val="1"/>
                <c:pt idx="0">
                  <c:v>curaciones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ODONTOLOGIA!$C$28:$F$28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39</c:v>
                </c:pt>
                <c:pt idx="3">
                  <c:v>122</c:v>
                </c:pt>
              </c:numCache>
            </c:numRef>
          </c:val>
        </c:ser>
        <c:ser>
          <c:idx val="9"/>
          <c:order val="9"/>
          <c:tx>
            <c:strRef>
              <c:f>ODONTOLOGIA!$B$29</c:f>
              <c:strCache>
                <c:ptCount val="1"/>
                <c:pt idx="0">
                  <c:v>amalgamas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ODONTOLOGIA!$C$29:$F$29</c:f>
              <c:numCache>
                <c:formatCode>General</c:formatCode>
                <c:ptCount val="4"/>
                <c:pt idx="0">
                  <c:v>6</c:v>
                </c:pt>
                <c:pt idx="1">
                  <c:v>22</c:v>
                </c:pt>
                <c:pt idx="2">
                  <c:v>7</c:v>
                </c:pt>
                <c:pt idx="3">
                  <c:v>35</c:v>
                </c:pt>
              </c:numCache>
            </c:numRef>
          </c:val>
        </c:ser>
        <c:ser>
          <c:idx val="10"/>
          <c:order val="10"/>
          <c:tx>
            <c:strRef>
              <c:f>ODONTOLOGIA!$B$30</c:f>
              <c:strCache>
                <c:ptCount val="1"/>
                <c:pt idx="0">
                  <c:v>cementaciones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ODONTOLOGIA!$C$30:$F$30</c:f>
              <c:numCache>
                <c:formatCode>General</c:formatCode>
                <c:ptCount val="4"/>
                <c:pt idx="0">
                  <c:v>4</c:v>
                </c:pt>
                <c:pt idx="1">
                  <c:v>8</c:v>
                </c:pt>
                <c:pt idx="2">
                  <c:v>12</c:v>
                </c:pt>
                <c:pt idx="3">
                  <c:v>24</c:v>
                </c:pt>
              </c:numCache>
            </c:numRef>
          </c:val>
        </c:ser>
        <c:ser>
          <c:idx val="11"/>
          <c:order val="11"/>
          <c:tx>
            <c:strRef>
              <c:f>ODONTOLOGIA!$B$31</c:f>
              <c:strCache>
                <c:ptCount val="1"/>
                <c:pt idx="0">
                  <c:v>resinas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ODONTOLOGIA!$C$31:$F$31</c:f>
              <c:numCache>
                <c:formatCode>General</c:formatCode>
                <c:ptCount val="4"/>
                <c:pt idx="0">
                  <c:v>161</c:v>
                </c:pt>
                <c:pt idx="1">
                  <c:v>124</c:v>
                </c:pt>
                <c:pt idx="2">
                  <c:v>116</c:v>
                </c:pt>
                <c:pt idx="3">
                  <c:v>401</c:v>
                </c:pt>
              </c:numCache>
            </c:numRef>
          </c:val>
        </c:ser>
        <c:ser>
          <c:idx val="12"/>
          <c:order val="12"/>
          <c:tx>
            <c:strRef>
              <c:f>ODONTOLOGIA!$B$33</c:f>
              <c:strCache>
                <c:ptCount val="1"/>
                <c:pt idx="0">
                  <c:v>R.x.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ODONTOLOGIA!$C$19:$F$19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ODONTOLOGIA!$C$33:$F$33</c:f>
              <c:numCache>
                <c:formatCode>General</c:formatCode>
                <c:ptCount val="4"/>
                <c:pt idx="0">
                  <c:v>26</c:v>
                </c:pt>
                <c:pt idx="1">
                  <c:v>37</c:v>
                </c:pt>
                <c:pt idx="2">
                  <c:v>41</c:v>
                </c:pt>
                <c:pt idx="3">
                  <c:v>104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00972928"/>
        <c:axId val="-2100972384"/>
      </c:barChart>
      <c:catAx>
        <c:axId val="-2100972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2384"/>
        <c:crosses val="autoZero"/>
        <c:auto val="1"/>
        <c:lblAlgn val="ctr"/>
        <c:lblOffset val="100"/>
        <c:noMultiLvlLbl val="0"/>
      </c:catAx>
      <c:valAx>
        <c:axId val="-210097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2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94327467681266E-2"/>
          <c:y val="0.82273462136626563"/>
          <c:w val="0.94113450646374686"/>
          <c:h val="0.14948769971363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PACIENTES</a:t>
            </a:r>
            <a:r>
              <a:rPr lang="es-MX" b="1" baseline="0">
                <a:solidFill>
                  <a:schemeClr val="bg1"/>
                </a:solidFill>
              </a:rPr>
              <a:t> 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6.7865908263768218E-2"/>
          <c:y val="0.16134853136572319"/>
          <c:w val="0.90596698148990695"/>
          <c:h val="0.552842985901617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LABORATORIO!$B$40</c:f>
              <c:strCache>
                <c:ptCount val="1"/>
                <c:pt idx="0">
                  <c:v>NIÑOS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LABORATORIO!$C$39:$F$39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LABORATORIO!$C$40:$F$40</c:f>
              <c:numCache>
                <c:formatCode>General</c:formatCode>
                <c:ptCount val="4"/>
                <c:pt idx="0">
                  <c:v>1</c:v>
                </c:pt>
                <c:pt idx="1">
                  <c:v>11</c:v>
                </c:pt>
                <c:pt idx="2">
                  <c:v>9</c:v>
                </c:pt>
                <c:pt idx="3">
                  <c:v>21</c:v>
                </c:pt>
              </c:numCache>
            </c:numRef>
          </c:val>
        </c:ser>
        <c:ser>
          <c:idx val="1"/>
          <c:order val="1"/>
          <c:tx>
            <c:strRef>
              <c:f>LABORATORIO!$B$41</c:f>
              <c:strCache>
                <c:ptCount val="1"/>
                <c:pt idx="0">
                  <c:v>NIÑAS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LABORATORIO!$C$39:$F$39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LABORATORIO!$C$41:$F$41</c:f>
              <c:numCache>
                <c:formatCode>General</c:formatCode>
                <c:ptCount val="4"/>
                <c:pt idx="0">
                  <c:v>3</c:v>
                </c:pt>
                <c:pt idx="1">
                  <c:v>9</c:v>
                </c:pt>
                <c:pt idx="2">
                  <c:v>11</c:v>
                </c:pt>
                <c:pt idx="3">
                  <c:v>23</c:v>
                </c:pt>
              </c:numCache>
            </c:numRef>
          </c:val>
        </c:ser>
        <c:ser>
          <c:idx val="2"/>
          <c:order val="2"/>
          <c:tx>
            <c:strRef>
              <c:f>LABORATORIO!$B$42</c:f>
              <c:strCache>
                <c:ptCount val="1"/>
                <c:pt idx="0">
                  <c:v>ADOLESCENTE FEMENINO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LABORATORIO!$C$39:$F$39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LABORATORIO!$C$42:$F$42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val>
        </c:ser>
        <c:ser>
          <c:idx val="3"/>
          <c:order val="3"/>
          <c:tx>
            <c:strRef>
              <c:f>LABORATORIO!$B$43</c:f>
              <c:strCache>
                <c:ptCount val="1"/>
                <c:pt idx="0">
                  <c:v>ADOLECENTE MASCULINO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LABORATORIO!$C$39:$F$39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LABORATORIO!$C$43:$F$43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val>
        </c:ser>
        <c:ser>
          <c:idx val="4"/>
          <c:order val="4"/>
          <c:tx>
            <c:strRef>
              <c:f>LABORATORIO!$B$44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LABORATORIO!$C$39:$F$39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LABORATORIO!$C$44:$F$44</c:f>
              <c:numCache>
                <c:formatCode>General</c:formatCode>
                <c:ptCount val="4"/>
                <c:pt idx="0">
                  <c:v>86</c:v>
                </c:pt>
                <c:pt idx="1">
                  <c:v>96</c:v>
                </c:pt>
                <c:pt idx="2">
                  <c:v>116</c:v>
                </c:pt>
                <c:pt idx="3">
                  <c:v>298</c:v>
                </c:pt>
              </c:numCache>
            </c:numRef>
          </c:val>
        </c:ser>
        <c:ser>
          <c:idx val="5"/>
          <c:order val="5"/>
          <c:tx>
            <c:strRef>
              <c:f>LABORATORIO!$B$45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LABORATORIO!$C$39:$F$39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LABORATORIO!$C$45:$F$45</c:f>
              <c:numCache>
                <c:formatCode>General</c:formatCode>
                <c:ptCount val="4"/>
                <c:pt idx="0">
                  <c:v>113</c:v>
                </c:pt>
                <c:pt idx="1">
                  <c:v>109</c:v>
                </c:pt>
                <c:pt idx="2">
                  <c:v>131</c:v>
                </c:pt>
                <c:pt idx="3">
                  <c:v>353</c:v>
                </c:pt>
              </c:numCache>
            </c:numRef>
          </c:val>
        </c:ser>
        <c:ser>
          <c:idx val="6"/>
          <c:order val="6"/>
          <c:tx>
            <c:strRef>
              <c:f>LABORATORIO!$B$46</c:f>
              <c:strCache>
                <c:ptCount val="1"/>
                <c:pt idx="0">
                  <c:v>ADULTO MAYOR FEMENINO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LABORATORIO!$C$39:$F$39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LABORATORIO!$C$46:$F$46</c:f>
              <c:numCache>
                <c:formatCode>General</c:formatCode>
                <c:ptCount val="4"/>
                <c:pt idx="0">
                  <c:v>8</c:v>
                </c:pt>
                <c:pt idx="1">
                  <c:v>6</c:v>
                </c:pt>
                <c:pt idx="2">
                  <c:v>8</c:v>
                </c:pt>
                <c:pt idx="3">
                  <c:v>22</c:v>
                </c:pt>
              </c:numCache>
            </c:numRef>
          </c:val>
        </c:ser>
        <c:ser>
          <c:idx val="7"/>
          <c:order val="7"/>
          <c:tx>
            <c:strRef>
              <c:f>LABORATORIO!$B$47</c:f>
              <c:strCache>
                <c:ptCount val="1"/>
                <c:pt idx="0">
                  <c:v>ADULTO MAYOR MASCULINO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LABORATORIO!$C$39:$F$39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LABORATORIO!$C$47:$F$47</c:f>
              <c:numCache>
                <c:formatCode>General</c:formatCode>
                <c:ptCount val="4"/>
                <c:pt idx="0">
                  <c:v>8</c:v>
                </c:pt>
                <c:pt idx="1">
                  <c:v>8</c:v>
                </c:pt>
                <c:pt idx="2">
                  <c:v>10</c:v>
                </c:pt>
                <c:pt idx="3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00971840"/>
        <c:axId val="-2100970752"/>
      </c:barChart>
      <c:catAx>
        <c:axId val="-210097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0752"/>
        <c:crosses val="autoZero"/>
        <c:auto val="1"/>
        <c:lblAlgn val="ctr"/>
        <c:lblOffset val="100"/>
        <c:noMultiLvlLbl val="0"/>
      </c:catAx>
      <c:valAx>
        <c:axId val="-210097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491263612938057E-2"/>
          <c:y val="0.81165254796084019"/>
          <c:w val="0.95188080085218263"/>
          <c:h val="0.16056960765742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EXAMENES</a:t>
            </a:r>
            <a:r>
              <a:rPr lang="es-MX" b="1" baseline="0">
                <a:solidFill>
                  <a:schemeClr val="bg1"/>
                </a:solidFill>
              </a:rPr>
              <a:t> DE LABORATORIO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LABORATORIO!$B$6</c:f>
              <c:strCache>
                <c:ptCount val="1"/>
                <c:pt idx="0">
                  <c:v>TOMA DE MUESTRA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LABORATORIO!$C$6:$F$6</c:f>
              <c:numCache>
                <c:formatCode>General</c:formatCode>
                <c:ptCount val="4"/>
                <c:pt idx="0">
                  <c:v>219</c:v>
                </c:pt>
                <c:pt idx="1">
                  <c:v>241</c:v>
                </c:pt>
                <c:pt idx="2">
                  <c:v>289</c:v>
                </c:pt>
                <c:pt idx="3">
                  <c:v>749</c:v>
                </c:pt>
              </c:numCache>
            </c:numRef>
          </c:val>
        </c:ser>
        <c:ser>
          <c:idx val="1"/>
          <c:order val="1"/>
          <c:tx>
            <c:strRef>
              <c:f>LABORATORIO!$B$7</c:f>
              <c:strCache>
                <c:ptCount val="1"/>
                <c:pt idx="0">
                  <c:v>EGO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LABORATORIO!$C$7:$F$7</c:f>
              <c:numCache>
                <c:formatCode>General</c:formatCode>
                <c:ptCount val="4"/>
                <c:pt idx="0">
                  <c:v>6</c:v>
                </c:pt>
                <c:pt idx="1">
                  <c:v>14</c:v>
                </c:pt>
                <c:pt idx="2">
                  <c:v>21</c:v>
                </c:pt>
                <c:pt idx="3">
                  <c:v>41</c:v>
                </c:pt>
              </c:numCache>
            </c:numRef>
          </c:val>
        </c:ser>
        <c:ser>
          <c:idx val="2"/>
          <c:order val="2"/>
          <c:tx>
            <c:strRef>
              <c:f>LABORATORIO!$B$8</c:f>
              <c:strCache>
                <c:ptCount val="1"/>
                <c:pt idx="0">
                  <c:v>BIOMETRIA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LABORATORIO!$C$8:$F$8</c:f>
              <c:numCache>
                <c:formatCode>General</c:formatCode>
                <c:ptCount val="4"/>
                <c:pt idx="0">
                  <c:v>12</c:v>
                </c:pt>
                <c:pt idx="1">
                  <c:v>14</c:v>
                </c:pt>
                <c:pt idx="2">
                  <c:v>24</c:v>
                </c:pt>
                <c:pt idx="3">
                  <c:v>50</c:v>
                </c:pt>
              </c:numCache>
            </c:numRef>
          </c:val>
        </c:ser>
        <c:ser>
          <c:idx val="3"/>
          <c:order val="3"/>
          <c:tx>
            <c:strRef>
              <c:f>LABORATORIO!$B$9</c:f>
              <c:strCache>
                <c:ptCount val="1"/>
                <c:pt idx="0">
                  <c:v>HEMOGLOBINA GLICOSILADA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LABORATORIO!$C$9:$F$9</c:f>
              <c:numCache>
                <c:formatCode>General</c:formatCode>
                <c:ptCount val="4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10</c:v>
                </c:pt>
              </c:numCache>
            </c:numRef>
          </c:val>
        </c:ser>
        <c:ser>
          <c:idx val="4"/>
          <c:order val="4"/>
          <c:tx>
            <c:strRef>
              <c:f>LABORATORIO!$B$10</c:f>
              <c:strCache>
                <c:ptCount val="1"/>
                <c:pt idx="0">
                  <c:v>GLUCOS PROMEDIO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LABORATORIO!$C$10:$F$10</c:f>
              <c:numCache>
                <c:formatCode>General</c:formatCode>
                <c:ptCount val="4"/>
                <c:pt idx="0">
                  <c:v>9</c:v>
                </c:pt>
                <c:pt idx="1">
                  <c:v>13</c:v>
                </c:pt>
                <c:pt idx="2">
                  <c:v>3</c:v>
                </c:pt>
                <c:pt idx="3">
                  <c:v>25</c:v>
                </c:pt>
              </c:numCache>
            </c:numRef>
          </c:val>
        </c:ser>
        <c:ser>
          <c:idx val="5"/>
          <c:order val="5"/>
          <c:tx>
            <c:strRef>
              <c:f>LABORATORIO!$B$11</c:f>
              <c:strCache>
                <c:ptCount val="1"/>
                <c:pt idx="0">
                  <c:v>GLUCOSA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LABORATORIO!$C$11:$F$11</c:f>
              <c:numCache>
                <c:formatCode>General</c:formatCode>
                <c:ptCount val="4"/>
                <c:pt idx="0">
                  <c:v>7</c:v>
                </c:pt>
                <c:pt idx="1">
                  <c:v>13</c:v>
                </c:pt>
                <c:pt idx="2">
                  <c:v>20</c:v>
                </c:pt>
                <c:pt idx="3">
                  <c:v>40</c:v>
                </c:pt>
              </c:numCache>
            </c:numRef>
          </c:val>
        </c:ser>
        <c:ser>
          <c:idx val="6"/>
          <c:order val="6"/>
          <c:tx>
            <c:strRef>
              <c:f>LABORATORIO!$B$12</c:f>
              <c:strCache>
                <c:ptCount val="1"/>
                <c:pt idx="0">
                  <c:v>UREA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LABORATORIO!$C$12:$F$12</c:f>
              <c:numCache>
                <c:formatCode>General</c:formatCode>
                <c:ptCount val="4"/>
                <c:pt idx="0">
                  <c:v>7</c:v>
                </c:pt>
                <c:pt idx="1">
                  <c:v>13</c:v>
                </c:pt>
                <c:pt idx="2">
                  <c:v>20</c:v>
                </c:pt>
                <c:pt idx="3">
                  <c:v>40</c:v>
                </c:pt>
              </c:numCache>
            </c:numRef>
          </c:val>
        </c:ser>
        <c:ser>
          <c:idx val="7"/>
          <c:order val="7"/>
          <c:tx>
            <c:strRef>
              <c:f>LABORATORIO!$B$13</c:f>
              <c:strCache>
                <c:ptCount val="1"/>
                <c:pt idx="0">
                  <c:v>CREATININA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LABORATORIO!$C$13:$F$13</c:f>
              <c:numCache>
                <c:formatCode>General</c:formatCode>
                <c:ptCount val="4"/>
                <c:pt idx="0">
                  <c:v>6</c:v>
                </c:pt>
                <c:pt idx="1">
                  <c:v>2</c:v>
                </c:pt>
                <c:pt idx="2">
                  <c:v>21</c:v>
                </c:pt>
                <c:pt idx="3">
                  <c:v>29</c:v>
                </c:pt>
              </c:numCache>
            </c:numRef>
          </c:val>
        </c:ser>
        <c:ser>
          <c:idx val="8"/>
          <c:order val="8"/>
          <c:tx>
            <c:strRef>
              <c:f>LABORATORIO!$B$14</c:f>
              <c:strCache>
                <c:ptCount val="1"/>
                <c:pt idx="0">
                  <c:v>ACIDO URICO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LABORATORIO!$C$14:$F$14</c:f>
              <c:numCache>
                <c:formatCode>General</c:formatCode>
                <c:ptCount val="4"/>
                <c:pt idx="0">
                  <c:v>7</c:v>
                </c:pt>
                <c:pt idx="1">
                  <c:v>3</c:v>
                </c:pt>
                <c:pt idx="2">
                  <c:v>4</c:v>
                </c:pt>
                <c:pt idx="3">
                  <c:v>14</c:v>
                </c:pt>
              </c:numCache>
            </c:numRef>
          </c:val>
        </c:ser>
        <c:ser>
          <c:idx val="9"/>
          <c:order val="9"/>
          <c:tx>
            <c:strRef>
              <c:f>LABORATORIO!$B$15</c:f>
              <c:strCache>
                <c:ptCount val="1"/>
                <c:pt idx="0">
                  <c:v>TRIGLICERIDOS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LABORATORIO!$C$15:$F$15</c:f>
              <c:numCache>
                <c:formatCode>General</c:formatCode>
                <c:ptCount val="4"/>
                <c:pt idx="0">
                  <c:v>7</c:v>
                </c:pt>
                <c:pt idx="1">
                  <c:v>3</c:v>
                </c:pt>
                <c:pt idx="2">
                  <c:v>5</c:v>
                </c:pt>
                <c:pt idx="3">
                  <c:v>15</c:v>
                </c:pt>
              </c:numCache>
            </c:numRef>
          </c:val>
        </c:ser>
        <c:ser>
          <c:idx val="10"/>
          <c:order val="10"/>
          <c:tx>
            <c:strRef>
              <c:f>LABORATORIO!$B$16</c:f>
              <c:strCache>
                <c:ptCount val="1"/>
                <c:pt idx="0">
                  <c:v>COLESTEROL TOTAL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LABORATORIO!$C$16:$F$16</c:f>
              <c:numCache>
                <c:formatCode>General</c:formatCode>
                <c:ptCount val="4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11</c:v>
                </c:pt>
              </c:numCache>
            </c:numRef>
          </c:val>
        </c:ser>
        <c:ser>
          <c:idx val="11"/>
          <c:order val="11"/>
          <c:tx>
            <c:strRef>
              <c:f>LABORATORIO!$B$17</c:f>
              <c:strCache>
                <c:ptCount val="1"/>
                <c:pt idx="0">
                  <c:v>COLESTEROL HDL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LABORATORIO!$C$17:$F$17</c:f>
              <c:numCache>
                <c:formatCode>General</c:formatCode>
                <c:ptCount val="4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11</c:v>
                </c:pt>
              </c:numCache>
            </c:numRef>
          </c:val>
        </c:ser>
        <c:ser>
          <c:idx val="12"/>
          <c:order val="12"/>
          <c:tx>
            <c:strRef>
              <c:f>LABORATORIO!$B$18</c:f>
              <c:strCache>
                <c:ptCount val="1"/>
                <c:pt idx="0">
                  <c:v>COLESTEROL LDL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LABORATORIO!$C$18:$F$18</c:f>
              <c:numCache>
                <c:formatCode>General</c:formatCode>
                <c:ptCount val="4"/>
                <c:pt idx="0">
                  <c:v>184</c:v>
                </c:pt>
                <c:pt idx="1">
                  <c:v>216</c:v>
                </c:pt>
                <c:pt idx="2">
                  <c:v>5</c:v>
                </c:pt>
                <c:pt idx="3">
                  <c:v>405</c:v>
                </c:pt>
              </c:numCache>
            </c:numRef>
          </c:val>
        </c:ser>
        <c:ser>
          <c:idx val="13"/>
          <c:order val="13"/>
          <c:tx>
            <c:strRef>
              <c:f>LABORATORIO!$B$19</c:f>
              <c:strCache>
                <c:ptCount val="1"/>
                <c:pt idx="0">
                  <c:v>GRUPO SANG.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LABORATORIO!$C$19:$F$19</c:f>
              <c:numCache>
                <c:formatCode>General</c:formatCode>
                <c:ptCount val="4"/>
                <c:pt idx="0">
                  <c:v>179</c:v>
                </c:pt>
                <c:pt idx="1">
                  <c:v>193</c:v>
                </c:pt>
                <c:pt idx="2">
                  <c:v>256</c:v>
                </c:pt>
                <c:pt idx="3">
                  <c:v>628</c:v>
                </c:pt>
              </c:numCache>
            </c:numRef>
          </c:val>
        </c:ser>
        <c:ser>
          <c:idx val="14"/>
          <c:order val="14"/>
          <c:tx>
            <c:strRef>
              <c:f>LABORATORIO!$B$20</c:f>
              <c:strCache>
                <c:ptCount val="1"/>
                <c:pt idx="0">
                  <c:v>VIH SIDA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LABORATORIO!$C$20:$F$20</c:f>
              <c:numCache>
                <c:formatCode>General</c:formatCode>
                <c:ptCount val="4"/>
                <c:pt idx="0">
                  <c:v>179</c:v>
                </c:pt>
                <c:pt idx="1">
                  <c:v>193</c:v>
                </c:pt>
                <c:pt idx="2">
                  <c:v>233</c:v>
                </c:pt>
                <c:pt idx="3">
                  <c:v>605</c:v>
                </c:pt>
              </c:numCache>
            </c:numRef>
          </c:val>
        </c:ser>
        <c:ser>
          <c:idx val="15"/>
          <c:order val="15"/>
          <c:tx>
            <c:strRef>
              <c:f>LABORATORIO!$B$28</c:f>
              <c:strCache>
                <c:ptCount val="1"/>
                <c:pt idx="0">
                  <c:v>REACCIONES FEBRILES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LABORATORIO!$C$28:$F$28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</c:ser>
        <c:ser>
          <c:idx val="16"/>
          <c:order val="16"/>
          <c:tx>
            <c:strRef>
              <c:f>LABORATORIO!$B$30</c:f>
              <c:strCache>
                <c:ptCount val="1"/>
                <c:pt idx="0">
                  <c:v>FAC. REUMAT.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LABORATORIO!$C$30:$F$30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7"/>
          <c:order val="17"/>
          <c:tx>
            <c:strRef>
              <c:f>LABORATORIO!$B$33</c:f>
              <c:strCache>
                <c:ptCount val="1"/>
                <c:pt idx="0">
                  <c:v>COPROLOGICO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LABORATORIO!$C$33:$F$33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</c:ser>
        <c:ser>
          <c:idx val="18"/>
          <c:order val="18"/>
          <c:tx>
            <c:strRef>
              <c:f>LABORATORIO!$B$34</c:f>
              <c:strCache>
                <c:ptCount val="1"/>
                <c:pt idx="0">
                  <c:v>VSG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LABORATORIO!$C$34:$F$34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00971296"/>
        <c:axId val="-2123728176"/>
      </c:barChart>
      <c:catAx>
        <c:axId val="-210097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8176"/>
        <c:crosses val="autoZero"/>
        <c:auto val="1"/>
        <c:lblAlgn val="ctr"/>
        <c:lblOffset val="100"/>
        <c:noMultiLvlLbl val="0"/>
      </c:catAx>
      <c:valAx>
        <c:axId val="-2123728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1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81284070260449E-2"/>
          <c:y val="0.83065483494661918"/>
          <c:w val="0.94407041575424377"/>
          <c:h val="0.150587840281133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SERVICIOS DRA. ADELA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6.0950369008751955E-2"/>
          <c:y val="0.15926996770597457"/>
          <c:w val="0.91349794690297859"/>
          <c:h val="0.441224434178311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'DRA. ADELA'!$B$22</c:f>
              <c:strCache>
                <c:ptCount val="1"/>
                <c:pt idx="0">
                  <c:v>TALLA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'DRA. ADELA'!$C$21:$E$21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ADELA'!$C$22:$E$22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'DRA. ADELA'!$B$23</c:f>
              <c:strCache>
                <c:ptCount val="1"/>
                <c:pt idx="0">
                  <c:v>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'DRA. ADELA'!$C$21:$E$21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ADELA'!$C$23:$E$23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'DRA. ADELA'!$B$24</c:f>
              <c:strCache>
                <c:ptCount val="1"/>
                <c:pt idx="0">
                  <c:v>PRESION ARTERIAL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'DRA. ADELA'!$C$21:$E$21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ADELA'!$C$24:$E$24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3"/>
          <c:order val="3"/>
          <c:tx>
            <c:strRef>
              <c:f>'DRA. ADELA'!$B$25</c:f>
              <c:strCache>
                <c:ptCount val="1"/>
                <c:pt idx="0">
                  <c:v>PRESION ARTERIAL PROGRAMA GRATUITO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'DRA. ADELA'!$C$21:$E$21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ADELA'!$C$25:$E$25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'DRA. ADELA'!$B$26</c:f>
              <c:strCache>
                <c:ptCount val="1"/>
                <c:pt idx="0">
                  <c:v>TEMPERATURA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'DRA. ADELA'!$C$21:$E$21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ADELA'!$C$26:$E$26</c:f>
              <c:numCache>
                <c:formatCode>General</c:formatCode>
                <c:ptCount val="3"/>
                <c:pt idx="0">
                  <c:v>41</c:v>
                </c:pt>
                <c:pt idx="1">
                  <c:v>63</c:v>
                </c:pt>
                <c:pt idx="2">
                  <c:v>53</c:v>
                </c:pt>
              </c:numCache>
            </c:numRef>
          </c:val>
        </c:ser>
        <c:ser>
          <c:idx val="5"/>
          <c:order val="5"/>
          <c:tx>
            <c:strRef>
              <c:f>'DRA. ADELA'!$B$27</c:f>
              <c:strCache>
                <c:ptCount val="1"/>
                <c:pt idx="0">
                  <c:v>CERTIFICADO MEDICO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'DRA. ADELA'!$C$21:$E$21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ADELA'!$C$27:$E$27</c:f>
              <c:numCache>
                <c:formatCode>General</c:formatCode>
                <c:ptCount val="3"/>
                <c:pt idx="0">
                  <c:v>95</c:v>
                </c:pt>
                <c:pt idx="1">
                  <c:v>69</c:v>
                </c:pt>
                <c:pt idx="2">
                  <c:v>111</c:v>
                </c:pt>
              </c:numCache>
            </c:numRef>
          </c:val>
        </c:ser>
        <c:ser>
          <c:idx val="6"/>
          <c:order val="6"/>
          <c:tx>
            <c:strRef>
              <c:f>'DRA. ADELA'!$B$28</c:f>
              <c:strCache>
                <c:ptCount val="1"/>
                <c:pt idx="0">
                  <c:v>CERTIFICADO PRENUPCIAL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'DRA. ADELA'!$C$21:$E$21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ADELA'!$C$28:$E$28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8</c:v>
                </c:pt>
              </c:numCache>
            </c:numRef>
          </c:val>
        </c:ser>
        <c:ser>
          <c:idx val="7"/>
          <c:order val="7"/>
          <c:tx>
            <c:strRef>
              <c:f>'DRA. ADELA'!$B$29</c:f>
              <c:strCache>
                <c:ptCount val="1"/>
                <c:pt idx="0">
                  <c:v>VALORACION JURIDICA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'DRA. ADELA'!$C$21:$E$21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ADELA'!$C$29:$E$29</c:f>
              <c:numCache>
                <c:formatCode>General</c:formatCode>
                <c:ptCount val="3"/>
                <c:pt idx="0">
                  <c:v>24</c:v>
                </c:pt>
                <c:pt idx="1">
                  <c:v>6</c:v>
                </c:pt>
                <c:pt idx="2">
                  <c:v>16</c:v>
                </c:pt>
              </c:numCache>
            </c:numRef>
          </c:val>
        </c:ser>
        <c:ser>
          <c:idx val="8"/>
          <c:order val="8"/>
          <c:tx>
            <c:strRef>
              <c:f>'DRA. ADELA'!$B$30</c:f>
              <c:strCache>
                <c:ptCount val="1"/>
                <c:pt idx="0">
                  <c:v>RECETA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'DRA. ADELA'!$C$21:$E$21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ADELA'!$C$30:$E$30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9"/>
          <c:order val="9"/>
          <c:tx>
            <c:strRef>
              <c:f>'DRA. ADELA'!$B$31</c:f>
              <c:strCache>
                <c:ptCount val="1"/>
                <c:pt idx="0">
                  <c:v>APOYO DE MEDICAMENTO GRATUITO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'DRA. ADELA'!$C$21:$E$21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ADELA'!$C$31:$E$31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'DRA. ADELA'!$B$32</c:f>
              <c:strCache>
                <c:ptCount val="1"/>
                <c:pt idx="0">
                  <c:v>GLUCOMETRIA GRATIS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'DRA. ADELA'!$C$21:$E$21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ADELA'!$C$32:$E$32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23726544"/>
        <c:axId val="-2123726000"/>
      </c:barChart>
      <c:dateAx>
        <c:axId val="-212372654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6000"/>
        <c:crosses val="autoZero"/>
        <c:auto val="1"/>
        <c:lblOffset val="100"/>
        <c:baseTimeUnit val="months"/>
      </c:dateAx>
      <c:valAx>
        <c:axId val="-2123726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621933127924234E-3"/>
          <c:y val="0.66229682024820102"/>
          <c:w val="0.99693780668720755"/>
          <c:h val="0.33770317975179898"/>
        </c:manualLayout>
      </c:layout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bg1"/>
                </a:solidFill>
              </a:rPr>
              <a:t>CONSULTAS DOCTORA ADELA.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6.3050629200924815E-2"/>
          <c:y val="0.1902314814814815"/>
          <c:w val="0.92318696571495285"/>
          <c:h val="0.470103893263342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'DRA. ADELA'!$B$6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'DRA. ADELA'!$C$5:$E$5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ADELA'!$C$6:$E$6</c:f>
              <c:numCache>
                <c:formatCode>General</c:formatCode>
                <c:ptCount val="3"/>
                <c:pt idx="0">
                  <c:v>7</c:v>
                </c:pt>
                <c:pt idx="1">
                  <c:v>8</c:v>
                </c:pt>
                <c:pt idx="2">
                  <c:v>9</c:v>
                </c:pt>
              </c:numCache>
            </c:numRef>
          </c:val>
        </c:ser>
        <c:ser>
          <c:idx val="1"/>
          <c:order val="1"/>
          <c:tx>
            <c:strRef>
              <c:f>'DRA. ADELA'!$B$7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'DRA. ADELA'!$C$5:$E$5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ADELA'!$C$7:$E$7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4</c:v>
                </c:pt>
              </c:numCache>
            </c:numRef>
          </c:val>
        </c:ser>
        <c:ser>
          <c:idx val="2"/>
          <c:order val="2"/>
          <c:tx>
            <c:strRef>
              <c:f>'DRA. ADELA'!$B$8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'DRA. ADELA'!$C$5:$E$5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ADELA'!$C$8:$E$8</c:f>
              <c:numCache>
                <c:formatCode>General</c:formatCode>
                <c:ptCount val="3"/>
                <c:pt idx="0">
                  <c:v>3</c:v>
                </c:pt>
                <c:pt idx="1">
                  <c:v>16</c:v>
                </c:pt>
                <c:pt idx="2">
                  <c:v>16</c:v>
                </c:pt>
              </c:numCache>
            </c:numRef>
          </c:val>
        </c:ser>
        <c:ser>
          <c:idx val="3"/>
          <c:order val="3"/>
          <c:tx>
            <c:strRef>
              <c:f>'DRA. ADELA'!$B$9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'DRA. ADELA'!$C$5:$E$5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ADELA'!$C$9:$E$9</c:f>
              <c:numCache>
                <c:formatCode>General</c:formatCode>
                <c:ptCount val="3"/>
                <c:pt idx="0">
                  <c:v>5</c:v>
                </c:pt>
                <c:pt idx="1">
                  <c:v>20</c:v>
                </c:pt>
                <c:pt idx="2">
                  <c:v>25</c:v>
                </c:pt>
              </c:numCache>
            </c:numRef>
          </c:val>
        </c:ser>
        <c:ser>
          <c:idx val="4"/>
          <c:order val="4"/>
          <c:tx>
            <c:strRef>
              <c:f>'DRA. ADELA'!$B$10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'DRA. ADELA'!$C$5:$E$5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ADELA'!$C$10:$E$10</c:f>
              <c:numCache>
                <c:formatCode>General</c:formatCode>
                <c:ptCount val="3"/>
                <c:pt idx="0">
                  <c:v>62</c:v>
                </c:pt>
                <c:pt idx="1">
                  <c:v>40</c:v>
                </c:pt>
                <c:pt idx="2">
                  <c:v>63</c:v>
                </c:pt>
              </c:numCache>
            </c:numRef>
          </c:val>
        </c:ser>
        <c:ser>
          <c:idx val="5"/>
          <c:order val="5"/>
          <c:tx>
            <c:strRef>
              <c:f>'DRA. ADELA'!$B$11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'DRA. ADELA'!$C$5:$E$5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ADELA'!$C$11:$E$11</c:f>
              <c:numCache>
                <c:formatCode>General</c:formatCode>
                <c:ptCount val="3"/>
                <c:pt idx="0">
                  <c:v>58</c:v>
                </c:pt>
                <c:pt idx="1">
                  <c:v>39</c:v>
                </c:pt>
                <c:pt idx="2">
                  <c:v>50</c:v>
                </c:pt>
              </c:numCache>
            </c:numRef>
          </c:val>
        </c:ser>
        <c:ser>
          <c:idx val="6"/>
          <c:order val="6"/>
          <c:tx>
            <c:strRef>
              <c:f>'DRA. ADELA'!$B$12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'DRA. ADELA'!$C$5:$E$5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ADELA'!$C$12:$E$12</c:f>
              <c:numCache>
                <c:formatCode>General</c:formatCode>
                <c:ptCount val="3"/>
                <c:pt idx="0">
                  <c:v>12</c:v>
                </c:pt>
                <c:pt idx="1">
                  <c:v>7</c:v>
                </c:pt>
                <c:pt idx="2">
                  <c:v>14</c:v>
                </c:pt>
              </c:numCache>
            </c:numRef>
          </c:val>
        </c:ser>
        <c:ser>
          <c:idx val="7"/>
          <c:order val="7"/>
          <c:tx>
            <c:strRef>
              <c:f>'DRA. ADELA'!$B$13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'DRA. ADELA'!$C$5:$E$5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'DRA. ADELA'!$C$13:$E$13</c:f>
              <c:numCache>
                <c:formatCode>General</c:formatCode>
                <c:ptCount val="3"/>
                <c:pt idx="0">
                  <c:v>8</c:v>
                </c:pt>
                <c:pt idx="1">
                  <c:v>1</c:v>
                </c:pt>
                <c:pt idx="2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23723824"/>
        <c:axId val="-2119964896"/>
      </c:barChart>
      <c:dateAx>
        <c:axId val="-212372382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4896"/>
        <c:crosses val="autoZero"/>
        <c:auto val="1"/>
        <c:lblOffset val="100"/>
        <c:baseTimeUnit val="months"/>
      </c:dateAx>
      <c:valAx>
        <c:axId val="-211996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3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999781277340327"/>
          <c:w val="1"/>
          <c:h val="0.25000218722659667"/>
        </c:manualLayout>
      </c:layout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bg1"/>
                </a:solidFill>
              </a:rPr>
              <a:t>PLATICAS DOCTORA ADELA.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2650388398419887E-2"/>
          <c:y val="0.15439706400336323"/>
          <c:w val="0.92318696571495285"/>
          <c:h val="0.470103893263342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'DRA. ADELA'!$B$41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'DRA. ADELA'!$E$40:$H$40</c:f>
              <c:numCache>
                <c:formatCode>mmm\-yy</c:formatCode>
                <c:ptCount val="4"/>
                <c:pt idx="0">
                  <c:v>45717</c:v>
                </c:pt>
                <c:pt idx="1">
                  <c:v>45768</c:v>
                </c:pt>
                <c:pt idx="2">
                  <c:v>45798</c:v>
                </c:pt>
                <c:pt idx="3">
                  <c:v>45829</c:v>
                </c:pt>
              </c:numCache>
            </c:numRef>
          </c:cat>
          <c:val>
            <c:numRef>
              <c:f>'DRA. ADELA'!$E$41:$H$41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'DRA. ADELA'!$B$42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'DRA. ADELA'!$E$40:$H$40</c:f>
              <c:numCache>
                <c:formatCode>mmm\-yy</c:formatCode>
                <c:ptCount val="4"/>
                <c:pt idx="0">
                  <c:v>45717</c:v>
                </c:pt>
                <c:pt idx="1">
                  <c:v>45768</c:v>
                </c:pt>
                <c:pt idx="2">
                  <c:v>45798</c:v>
                </c:pt>
                <c:pt idx="3">
                  <c:v>45829</c:v>
                </c:pt>
              </c:numCache>
            </c:numRef>
          </c:cat>
          <c:val>
            <c:numRef>
              <c:f>'DRA. ADELA'!$E$42:$H$42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'DRA. ADELA'!$B$43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'DRA. ADELA'!$E$40:$H$40</c:f>
              <c:numCache>
                <c:formatCode>mmm\-yy</c:formatCode>
                <c:ptCount val="4"/>
                <c:pt idx="0">
                  <c:v>45717</c:v>
                </c:pt>
                <c:pt idx="1">
                  <c:v>45768</c:v>
                </c:pt>
                <c:pt idx="2">
                  <c:v>45798</c:v>
                </c:pt>
                <c:pt idx="3">
                  <c:v>45829</c:v>
                </c:pt>
              </c:numCache>
            </c:numRef>
          </c:cat>
          <c:val>
            <c:numRef>
              <c:f>'DRA. ADELA'!$E$43:$H$43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'DRA. ADELA'!$B$44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'DRA. ADELA'!$E$40:$H$40</c:f>
              <c:numCache>
                <c:formatCode>mmm\-yy</c:formatCode>
                <c:ptCount val="4"/>
                <c:pt idx="0">
                  <c:v>45717</c:v>
                </c:pt>
                <c:pt idx="1">
                  <c:v>45768</c:v>
                </c:pt>
                <c:pt idx="2">
                  <c:v>45798</c:v>
                </c:pt>
                <c:pt idx="3">
                  <c:v>45829</c:v>
                </c:pt>
              </c:numCache>
            </c:numRef>
          </c:cat>
          <c:val>
            <c:numRef>
              <c:f>'DRA. ADELA'!$E$44:$H$44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'DRA. ADELA'!$B$45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'DRA. ADELA'!$E$40:$H$40</c:f>
              <c:numCache>
                <c:formatCode>mmm\-yy</c:formatCode>
                <c:ptCount val="4"/>
                <c:pt idx="0">
                  <c:v>45717</c:v>
                </c:pt>
                <c:pt idx="1">
                  <c:v>45768</c:v>
                </c:pt>
                <c:pt idx="2">
                  <c:v>45798</c:v>
                </c:pt>
                <c:pt idx="3">
                  <c:v>45829</c:v>
                </c:pt>
              </c:numCache>
            </c:numRef>
          </c:cat>
          <c:val>
            <c:numRef>
              <c:f>'DRA. ADELA'!$E$45:$H$45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'DRA. ADELA'!$B$46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'DRA. ADELA'!$E$40:$H$40</c:f>
              <c:numCache>
                <c:formatCode>mmm\-yy</c:formatCode>
                <c:ptCount val="4"/>
                <c:pt idx="0">
                  <c:v>45717</c:v>
                </c:pt>
                <c:pt idx="1">
                  <c:v>45768</c:v>
                </c:pt>
                <c:pt idx="2">
                  <c:v>45798</c:v>
                </c:pt>
                <c:pt idx="3">
                  <c:v>45829</c:v>
                </c:pt>
              </c:numCache>
            </c:numRef>
          </c:cat>
          <c:val>
            <c:numRef>
              <c:f>'DRA. ADELA'!$E$46:$H$46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6"/>
          <c:order val="6"/>
          <c:tx>
            <c:strRef>
              <c:f>'DRA. ADELA'!$B$47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'DRA. ADELA'!$E$40:$H$40</c:f>
              <c:numCache>
                <c:formatCode>mmm\-yy</c:formatCode>
                <c:ptCount val="4"/>
                <c:pt idx="0">
                  <c:v>45717</c:v>
                </c:pt>
                <c:pt idx="1">
                  <c:v>45768</c:v>
                </c:pt>
                <c:pt idx="2">
                  <c:v>45798</c:v>
                </c:pt>
                <c:pt idx="3">
                  <c:v>45829</c:v>
                </c:pt>
              </c:numCache>
            </c:numRef>
          </c:cat>
          <c:val>
            <c:numRef>
              <c:f>'DRA. ADELA'!$E$47:$H$47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7"/>
          <c:order val="7"/>
          <c:tx>
            <c:strRef>
              <c:f>'DRA. ADELA'!$B$48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'DRA. ADELA'!$E$40:$H$40</c:f>
              <c:numCache>
                <c:formatCode>mmm\-yy</c:formatCode>
                <c:ptCount val="4"/>
                <c:pt idx="0">
                  <c:v>45717</c:v>
                </c:pt>
                <c:pt idx="1">
                  <c:v>45768</c:v>
                </c:pt>
                <c:pt idx="2">
                  <c:v>45798</c:v>
                </c:pt>
                <c:pt idx="3">
                  <c:v>45829</c:v>
                </c:pt>
              </c:numCache>
            </c:numRef>
          </c:cat>
          <c:val>
            <c:numRef>
              <c:f>'DRA. ADELA'!$E$48:$H$48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19962720"/>
        <c:axId val="-183028000"/>
      </c:barChart>
      <c:dateAx>
        <c:axId val="-211996272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83028000"/>
        <c:crosses val="autoZero"/>
        <c:auto val="1"/>
        <c:lblOffset val="100"/>
        <c:baseTimeUnit val="months"/>
      </c:dateAx>
      <c:valAx>
        <c:axId val="-183028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2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288839306948247E-2"/>
          <c:y val="0.72684966462525513"/>
          <c:w val="0.87121334075664791"/>
          <c:h val="0.27315040165433868"/>
        </c:manualLayout>
      </c:layout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CONSULTAS MEDICINA GENERAL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7171447481404743E-2"/>
          <c:y val="0.16849514306113778"/>
          <c:w val="0.91659122888336808"/>
          <c:h val="0.45865377873992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'MEDICINA GENERAL'!$B$6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GENERAL'!$C$6:$F$6</c:f>
              <c:numCache>
                <c:formatCode>General</c:formatCode>
                <c:ptCount val="4"/>
                <c:pt idx="0">
                  <c:v>9</c:v>
                </c:pt>
                <c:pt idx="1">
                  <c:v>12</c:v>
                </c:pt>
                <c:pt idx="2">
                  <c:v>3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'MEDICINA GENERAL'!$B$7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GENERAL'!$C$7:$F$7</c:f>
              <c:numCache>
                <c:formatCode>General</c:formatCode>
                <c:ptCount val="4"/>
                <c:pt idx="0">
                  <c:v>7</c:v>
                </c:pt>
                <c:pt idx="1">
                  <c:v>11</c:v>
                </c:pt>
                <c:pt idx="2">
                  <c:v>7</c:v>
                </c:pt>
                <c:pt idx="3">
                  <c:v>25</c:v>
                </c:pt>
              </c:numCache>
            </c:numRef>
          </c:val>
        </c:ser>
        <c:ser>
          <c:idx val="2"/>
          <c:order val="2"/>
          <c:tx>
            <c:strRef>
              <c:f>'MEDICINA GENERAL'!$B$8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GENERAL'!$C$8:$F$8</c:f>
              <c:numCache>
                <c:formatCode>General</c:formatCode>
                <c:ptCount val="4"/>
                <c:pt idx="0">
                  <c:v>8</c:v>
                </c:pt>
                <c:pt idx="1">
                  <c:v>35</c:v>
                </c:pt>
                <c:pt idx="2">
                  <c:v>6</c:v>
                </c:pt>
                <c:pt idx="3">
                  <c:v>49</c:v>
                </c:pt>
              </c:numCache>
            </c:numRef>
          </c:val>
        </c:ser>
        <c:ser>
          <c:idx val="3"/>
          <c:order val="3"/>
          <c:tx>
            <c:strRef>
              <c:f>'MEDICINA GENERAL'!$B$9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GENERAL'!$C$9:$F$9</c:f>
              <c:numCache>
                <c:formatCode>General</c:formatCode>
                <c:ptCount val="4"/>
                <c:pt idx="0">
                  <c:v>6</c:v>
                </c:pt>
                <c:pt idx="1">
                  <c:v>38</c:v>
                </c:pt>
                <c:pt idx="2">
                  <c:v>13</c:v>
                </c:pt>
                <c:pt idx="3">
                  <c:v>57</c:v>
                </c:pt>
              </c:numCache>
            </c:numRef>
          </c:val>
        </c:ser>
        <c:ser>
          <c:idx val="4"/>
          <c:order val="4"/>
          <c:tx>
            <c:strRef>
              <c:f>'MEDICINA GENERAL'!$B$10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GENERAL'!$C$10:$F$10</c:f>
              <c:numCache>
                <c:formatCode>General</c:formatCode>
                <c:ptCount val="4"/>
                <c:pt idx="0">
                  <c:v>65</c:v>
                </c:pt>
                <c:pt idx="1">
                  <c:v>82</c:v>
                </c:pt>
                <c:pt idx="2">
                  <c:v>47</c:v>
                </c:pt>
                <c:pt idx="3">
                  <c:v>194</c:v>
                </c:pt>
              </c:numCache>
            </c:numRef>
          </c:val>
        </c:ser>
        <c:ser>
          <c:idx val="5"/>
          <c:order val="5"/>
          <c:tx>
            <c:strRef>
              <c:f>'MEDICINA GENERAL'!$B$11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GENERAL'!$C$11:$F$11</c:f>
              <c:numCache>
                <c:formatCode>General</c:formatCode>
                <c:ptCount val="4"/>
                <c:pt idx="0">
                  <c:v>57</c:v>
                </c:pt>
                <c:pt idx="1">
                  <c:v>73</c:v>
                </c:pt>
                <c:pt idx="2">
                  <c:v>28</c:v>
                </c:pt>
                <c:pt idx="3">
                  <c:v>158</c:v>
                </c:pt>
              </c:numCache>
            </c:numRef>
          </c:val>
        </c:ser>
        <c:ser>
          <c:idx val="6"/>
          <c:order val="6"/>
          <c:tx>
            <c:strRef>
              <c:f>'MEDICINA GENERAL'!$B$12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GENERAL'!$C$12:$F$12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29</c:v>
                </c:pt>
              </c:numCache>
            </c:numRef>
          </c:val>
        </c:ser>
        <c:ser>
          <c:idx val="7"/>
          <c:order val="7"/>
          <c:tx>
            <c:strRef>
              <c:f>'MEDICINA GENERAL'!$B$13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GENERAL'!$C$13:$F$13</c:f>
              <c:numCache>
                <c:formatCode>General</c:formatCode>
                <c:ptCount val="4"/>
                <c:pt idx="0">
                  <c:v>11</c:v>
                </c:pt>
                <c:pt idx="1">
                  <c:v>15</c:v>
                </c:pt>
                <c:pt idx="2">
                  <c:v>7</c:v>
                </c:pt>
                <c:pt idx="3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87800640"/>
        <c:axId val="-2087798464"/>
      </c:barChart>
      <c:catAx>
        <c:axId val="-208780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8464"/>
        <c:crosses val="autoZero"/>
        <c:auto val="1"/>
        <c:lblAlgn val="ctr"/>
        <c:lblOffset val="100"/>
        <c:noMultiLvlLbl val="0"/>
      </c:catAx>
      <c:valAx>
        <c:axId val="-2087798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80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320304556525031E-2"/>
          <c:y val="0.75088425046895324"/>
          <c:w val="0.9233832257454303"/>
          <c:h val="0.221858514201663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SERVICIOS</a:t>
            </a:r>
            <a:r>
              <a:rPr lang="es-MX" b="1" baseline="0">
                <a:solidFill>
                  <a:schemeClr val="bg1"/>
                </a:solidFill>
              </a:rPr>
              <a:t> MEDICINA GENERAL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6815719398941325E-2"/>
          <c:y val="0.14393518518518519"/>
          <c:w val="0.91711020896026041"/>
          <c:h val="0.539548337707786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'MEDICINA GENERAL'!$B$22</c:f>
              <c:strCache>
                <c:ptCount val="1"/>
                <c:pt idx="0">
                  <c:v>TALLA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GENERAL'!$C$21:$F$21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GENERAL'!$C$22:$F$22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'MEDICINA GENERAL'!$B$23</c:f>
              <c:strCache>
                <c:ptCount val="1"/>
                <c:pt idx="0">
                  <c:v>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GENERAL'!$C$21:$F$21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GENERAL'!$C$23:$F$23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'MEDICINA GENERAL'!$B$24</c:f>
              <c:strCache>
                <c:ptCount val="1"/>
                <c:pt idx="0">
                  <c:v>PRESION ARTERIAL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GENERAL'!$C$21:$F$21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GENERAL'!$C$24:$F$24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</c:ser>
        <c:ser>
          <c:idx val="3"/>
          <c:order val="3"/>
          <c:tx>
            <c:strRef>
              <c:f>'MEDICINA GENERAL'!$B$25</c:f>
              <c:strCache>
                <c:ptCount val="1"/>
                <c:pt idx="0">
                  <c:v>TEMPERATURA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GENERAL'!$C$21:$F$21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GENERAL'!$C$25:$F$25</c:f>
              <c:numCache>
                <c:formatCode>General</c:formatCode>
                <c:ptCount val="4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</c:ser>
        <c:ser>
          <c:idx val="4"/>
          <c:order val="4"/>
          <c:tx>
            <c:strRef>
              <c:f>'MEDICINA GENERAL'!$B$26</c:f>
              <c:strCache>
                <c:ptCount val="1"/>
                <c:pt idx="0">
                  <c:v>CERTIFICADO MEDICO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GENERAL'!$C$21:$F$21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GENERAL'!$C$26:$F$26</c:f>
              <c:numCache>
                <c:formatCode>General</c:formatCode>
                <c:ptCount val="4"/>
                <c:pt idx="0">
                  <c:v>53</c:v>
                </c:pt>
                <c:pt idx="1">
                  <c:v>132</c:v>
                </c:pt>
                <c:pt idx="2">
                  <c:v>29</c:v>
                </c:pt>
                <c:pt idx="3">
                  <c:v>214</c:v>
                </c:pt>
              </c:numCache>
            </c:numRef>
          </c:val>
        </c:ser>
        <c:ser>
          <c:idx val="5"/>
          <c:order val="5"/>
          <c:tx>
            <c:strRef>
              <c:f>'MEDICINA GENERAL'!$B$27</c:f>
              <c:strCache>
                <c:ptCount val="1"/>
                <c:pt idx="0">
                  <c:v>CERTIFICADO PRENUPCIAL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GENERAL'!$C$21:$F$21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GENERAL'!$C$27:$F$27</c:f>
              <c:numCache>
                <c:formatCode>General</c:formatCode>
                <c:ptCount val="4"/>
                <c:pt idx="0">
                  <c:v>101</c:v>
                </c:pt>
                <c:pt idx="1">
                  <c:v>138</c:v>
                </c:pt>
                <c:pt idx="2">
                  <c:v>77</c:v>
                </c:pt>
                <c:pt idx="3">
                  <c:v>316</c:v>
                </c:pt>
              </c:numCache>
            </c:numRef>
          </c:val>
        </c:ser>
        <c:ser>
          <c:idx val="6"/>
          <c:order val="6"/>
          <c:tx>
            <c:strRef>
              <c:f>'MEDICINA GENERAL'!$B$28</c:f>
              <c:strCache>
                <c:ptCount val="1"/>
                <c:pt idx="0">
                  <c:v>VALORACION JURIDICA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GENERAL'!$C$21:$F$21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GENERAL'!$C$28:$F$28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7"/>
          <c:order val="7"/>
          <c:tx>
            <c:strRef>
              <c:f>'MEDICINA GENERAL'!$B$29</c:f>
              <c:strCache>
                <c:ptCount val="1"/>
                <c:pt idx="0">
                  <c:v>RECETA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GENERAL'!$C$21:$F$21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GENERAL'!$C$29:$F$29</c:f>
              <c:numCache>
                <c:formatCode>General</c:formatCode>
                <c:ptCount val="4"/>
                <c:pt idx="0">
                  <c:v>15</c:v>
                </c:pt>
                <c:pt idx="1">
                  <c:v>6</c:v>
                </c:pt>
                <c:pt idx="2">
                  <c:v>11</c:v>
                </c:pt>
                <c:pt idx="3">
                  <c:v>32</c:v>
                </c:pt>
              </c:numCache>
            </c:numRef>
          </c:val>
        </c:ser>
        <c:ser>
          <c:idx val="8"/>
          <c:order val="8"/>
          <c:tx>
            <c:strRef>
              <c:f>'MEDICINA GENERAL'!$B$30</c:f>
              <c:strCache>
                <c:ptCount val="1"/>
                <c:pt idx="0">
                  <c:v>EXPEDIENTES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GENERAL'!$C$21:$F$21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GENERAL'!$C$30:$F$30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87797920"/>
        <c:axId val="-2087788128"/>
      </c:barChart>
      <c:catAx>
        <c:axId val="-208779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88128"/>
        <c:crosses val="autoZero"/>
        <c:auto val="1"/>
        <c:lblAlgn val="ctr"/>
        <c:lblOffset val="100"/>
        <c:noMultiLvlLbl val="0"/>
      </c:catAx>
      <c:valAx>
        <c:axId val="-2087788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7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71409285841069E-2"/>
          <c:y val="0.78162365121026534"/>
          <c:w val="0.91679403517815949"/>
          <c:h val="0.190598571011956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>
                <a:solidFill>
                  <a:schemeClr val="bg1"/>
                </a:solidFill>
              </a:rPr>
              <a:t>INFORME</a:t>
            </a:r>
            <a:r>
              <a:rPr lang="es-MX" baseline="0">
                <a:solidFill>
                  <a:schemeClr val="bg1"/>
                </a:solidFill>
              </a:rPr>
              <a:t> DE ENFERMERIA</a:t>
            </a:r>
            <a:endParaRPr lang="es-MX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4.5925186749930784E-2"/>
          <c:y val="0.17171296296296296"/>
          <c:w val="0.93514550415867237"/>
          <c:h val="0.45312554680664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'MEDICINA GENERAL'!$B$36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GENERAL'!$C$35:$F$35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GENERAL'!$C$36:$F$36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11</c:v>
                </c:pt>
                <c:pt idx="3">
                  <c:v>38</c:v>
                </c:pt>
              </c:numCache>
            </c:numRef>
          </c:val>
        </c:ser>
        <c:ser>
          <c:idx val="1"/>
          <c:order val="1"/>
          <c:tx>
            <c:strRef>
              <c:f>'MEDICINA GENERAL'!$B$37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GENERAL'!$C$35:$F$35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GENERAL'!$C$37:$F$37</c:f>
              <c:numCache>
                <c:formatCode>General</c:formatCode>
                <c:ptCount val="4"/>
                <c:pt idx="0">
                  <c:v>10</c:v>
                </c:pt>
                <c:pt idx="1">
                  <c:v>12</c:v>
                </c:pt>
                <c:pt idx="2">
                  <c:v>9</c:v>
                </c:pt>
                <c:pt idx="3">
                  <c:v>31</c:v>
                </c:pt>
              </c:numCache>
            </c:numRef>
          </c:val>
        </c:ser>
        <c:ser>
          <c:idx val="2"/>
          <c:order val="2"/>
          <c:tx>
            <c:strRef>
              <c:f>'MEDICINA GENERAL'!$B$38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GENERAL'!$C$35:$F$35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GENERAL'!$C$38:$F$38</c:f>
              <c:numCache>
                <c:formatCode>General</c:formatCode>
                <c:ptCount val="4"/>
                <c:pt idx="0">
                  <c:v>13</c:v>
                </c:pt>
                <c:pt idx="1">
                  <c:v>52</c:v>
                </c:pt>
                <c:pt idx="2">
                  <c:v>21</c:v>
                </c:pt>
                <c:pt idx="3">
                  <c:v>86</c:v>
                </c:pt>
              </c:numCache>
            </c:numRef>
          </c:val>
        </c:ser>
        <c:ser>
          <c:idx val="3"/>
          <c:order val="3"/>
          <c:tx>
            <c:strRef>
              <c:f>'MEDICINA GENERAL'!$B$39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GENERAL'!$C$35:$F$35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GENERAL'!$C$39:$F$39</c:f>
              <c:numCache>
                <c:formatCode>General</c:formatCode>
                <c:ptCount val="4"/>
                <c:pt idx="0">
                  <c:v>13</c:v>
                </c:pt>
                <c:pt idx="1">
                  <c:v>64</c:v>
                </c:pt>
                <c:pt idx="2">
                  <c:v>11</c:v>
                </c:pt>
                <c:pt idx="3">
                  <c:v>88</c:v>
                </c:pt>
              </c:numCache>
            </c:numRef>
          </c:val>
        </c:ser>
        <c:ser>
          <c:idx val="4"/>
          <c:order val="4"/>
          <c:tx>
            <c:strRef>
              <c:f>'MEDICINA GENERAL'!$B$40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GENERAL'!$C$35:$F$35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GENERAL'!$C$40:$F$40</c:f>
              <c:numCache>
                <c:formatCode>General</c:formatCode>
                <c:ptCount val="4"/>
                <c:pt idx="0">
                  <c:v>129</c:v>
                </c:pt>
                <c:pt idx="1">
                  <c:v>149</c:v>
                </c:pt>
                <c:pt idx="2">
                  <c:v>121</c:v>
                </c:pt>
                <c:pt idx="3">
                  <c:v>399</c:v>
                </c:pt>
              </c:numCache>
            </c:numRef>
          </c:val>
        </c:ser>
        <c:ser>
          <c:idx val="5"/>
          <c:order val="5"/>
          <c:tx>
            <c:strRef>
              <c:f>'MEDICINA GENERAL'!$B$41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GENERAL'!$C$35:$F$35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GENERAL'!$C$41:$F$41</c:f>
              <c:numCache>
                <c:formatCode>General</c:formatCode>
                <c:ptCount val="4"/>
                <c:pt idx="0">
                  <c:v>114</c:v>
                </c:pt>
                <c:pt idx="1">
                  <c:v>119</c:v>
                </c:pt>
                <c:pt idx="2">
                  <c:v>106</c:v>
                </c:pt>
                <c:pt idx="3">
                  <c:v>339</c:v>
                </c:pt>
              </c:numCache>
            </c:numRef>
          </c:val>
        </c:ser>
        <c:ser>
          <c:idx val="6"/>
          <c:order val="6"/>
          <c:tx>
            <c:strRef>
              <c:f>'MEDICINA GENERAL'!$B$42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GENERAL'!$C$35:$F$35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GENERAL'!$C$42:$F$42</c:f>
              <c:numCache>
                <c:formatCode>General</c:formatCode>
                <c:ptCount val="4"/>
                <c:pt idx="0">
                  <c:v>26</c:v>
                </c:pt>
                <c:pt idx="1">
                  <c:v>51</c:v>
                </c:pt>
                <c:pt idx="2">
                  <c:v>41</c:v>
                </c:pt>
                <c:pt idx="3">
                  <c:v>118</c:v>
                </c:pt>
              </c:numCache>
            </c:numRef>
          </c:val>
        </c:ser>
        <c:ser>
          <c:idx val="7"/>
          <c:order val="7"/>
          <c:tx>
            <c:strRef>
              <c:f>'MEDICINA GENERAL'!$B$43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GENERAL'!$C$35:$F$35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GENERAL'!$C$43:$F$43</c:f>
              <c:numCache>
                <c:formatCode>General</c:formatCode>
                <c:ptCount val="4"/>
                <c:pt idx="0">
                  <c:v>25</c:v>
                </c:pt>
                <c:pt idx="1">
                  <c:v>43</c:v>
                </c:pt>
                <c:pt idx="2">
                  <c:v>21</c:v>
                </c:pt>
                <c:pt idx="3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87797376"/>
        <c:axId val="-2087787040"/>
      </c:barChart>
      <c:catAx>
        <c:axId val="-208779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002060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87040"/>
        <c:crosses val="autoZero"/>
        <c:auto val="1"/>
        <c:lblAlgn val="ctr"/>
        <c:lblOffset val="100"/>
        <c:noMultiLvlLbl val="0"/>
      </c:catAx>
      <c:valAx>
        <c:axId val="-208778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709576330016848E-2"/>
          <c:y val="0.75075641586468356"/>
          <c:w val="0.9473131746128155"/>
          <c:h val="0.221465806357538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>
                <a:solidFill>
                  <a:schemeClr val="bg1"/>
                </a:solidFill>
              </a:rPr>
              <a:t>SERVICIOS</a:t>
            </a:r>
            <a:r>
              <a:rPr lang="es-MX" baseline="0">
                <a:solidFill>
                  <a:schemeClr val="bg1"/>
                </a:solidFill>
              </a:rPr>
              <a:t> DE ENFERMERIA</a:t>
            </a:r>
            <a:endParaRPr lang="es-MX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'MEDICINA GENERAL'!$B$52</c:f>
              <c:strCache>
                <c:ptCount val="1"/>
                <c:pt idx="0">
                  <c:v>TALLA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GENERAL'!$C$51:$F$51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GENERAL'!$C$52:$F$52</c:f>
              <c:numCache>
                <c:formatCode>General</c:formatCode>
                <c:ptCount val="4"/>
                <c:pt idx="0">
                  <c:v>324</c:v>
                </c:pt>
                <c:pt idx="1">
                  <c:v>423</c:v>
                </c:pt>
                <c:pt idx="2">
                  <c:v>290</c:v>
                </c:pt>
                <c:pt idx="3">
                  <c:v>1037</c:v>
                </c:pt>
              </c:numCache>
            </c:numRef>
          </c:val>
        </c:ser>
        <c:ser>
          <c:idx val="1"/>
          <c:order val="1"/>
          <c:tx>
            <c:strRef>
              <c:f>'MEDICINA GENERAL'!$B$53</c:f>
              <c:strCache>
                <c:ptCount val="1"/>
                <c:pt idx="0">
                  <c:v>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GENERAL'!$C$51:$F$51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GENERAL'!$C$53:$F$53</c:f>
              <c:numCache>
                <c:formatCode>General</c:formatCode>
                <c:ptCount val="4"/>
                <c:pt idx="0">
                  <c:v>298</c:v>
                </c:pt>
                <c:pt idx="1">
                  <c:v>435</c:v>
                </c:pt>
                <c:pt idx="2">
                  <c:v>299</c:v>
                </c:pt>
                <c:pt idx="3">
                  <c:v>1032</c:v>
                </c:pt>
              </c:numCache>
            </c:numRef>
          </c:val>
        </c:ser>
        <c:ser>
          <c:idx val="2"/>
          <c:order val="2"/>
          <c:tx>
            <c:strRef>
              <c:f>'MEDICINA GENERAL'!$B$54</c:f>
              <c:strCache>
                <c:ptCount val="1"/>
                <c:pt idx="0">
                  <c:v>PRESION ARTERIAL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GENERAL'!$C$51:$F$51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GENERAL'!$C$54:$F$54</c:f>
              <c:numCache>
                <c:formatCode>General</c:formatCode>
                <c:ptCount val="4"/>
                <c:pt idx="0">
                  <c:v>304</c:v>
                </c:pt>
                <c:pt idx="1">
                  <c:v>417</c:v>
                </c:pt>
                <c:pt idx="2">
                  <c:v>292</c:v>
                </c:pt>
                <c:pt idx="3">
                  <c:v>1013</c:v>
                </c:pt>
              </c:numCache>
            </c:numRef>
          </c:val>
        </c:ser>
        <c:ser>
          <c:idx val="3"/>
          <c:order val="3"/>
          <c:tx>
            <c:strRef>
              <c:f>'MEDICINA GENERAL'!$B$55</c:f>
              <c:strCache>
                <c:ptCount val="1"/>
                <c:pt idx="0">
                  <c:v>TEMPERATURA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GENERAL'!$C$51:$F$51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GENERAL'!$C$55:$F$55</c:f>
              <c:numCache>
                <c:formatCode>General</c:formatCode>
                <c:ptCount val="4"/>
                <c:pt idx="0">
                  <c:v>17</c:v>
                </c:pt>
                <c:pt idx="1">
                  <c:v>52</c:v>
                </c:pt>
                <c:pt idx="2">
                  <c:v>17</c:v>
                </c:pt>
                <c:pt idx="3">
                  <c:v>86</c:v>
                </c:pt>
              </c:numCache>
            </c:numRef>
          </c:val>
        </c:ser>
        <c:ser>
          <c:idx val="4"/>
          <c:order val="4"/>
          <c:tx>
            <c:strRef>
              <c:f>'MEDICINA GENERAL'!$B$56</c:f>
              <c:strCache>
                <c:ptCount val="1"/>
                <c:pt idx="0">
                  <c:v>INYECCION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GENERAL'!$C$51:$F$51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GENERAL'!$C$56:$F$56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</c:ser>
        <c:ser>
          <c:idx val="5"/>
          <c:order val="5"/>
          <c:tx>
            <c:strRef>
              <c:f>'MEDICINA GENERAL'!$B$57</c:f>
              <c:strCache>
                <c:ptCount val="1"/>
                <c:pt idx="0">
                  <c:v>GLUCOSA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GENERAL'!$C$51:$F$51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GENERAL'!$C$57:$F$57</c:f>
              <c:numCache>
                <c:formatCode>General</c:formatCode>
                <c:ptCount val="4"/>
                <c:pt idx="0">
                  <c:v>1</c:v>
                </c:pt>
                <c:pt idx="1">
                  <c:v>8</c:v>
                </c:pt>
                <c:pt idx="2">
                  <c:v>13</c:v>
                </c:pt>
                <c:pt idx="3">
                  <c:v>22</c:v>
                </c:pt>
              </c:numCache>
            </c:numRef>
          </c:val>
        </c:ser>
        <c:ser>
          <c:idx val="6"/>
          <c:order val="6"/>
          <c:tx>
            <c:strRef>
              <c:f>'MEDICINA GENERAL'!$B$58</c:f>
              <c:strCache>
                <c:ptCount val="1"/>
                <c:pt idx="0">
                  <c:v>CURACION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GENERAL'!$C$51:$F$51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'MEDICINA GENERAL'!$C$58:$F$58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87787584"/>
        <c:axId val="-2087801184"/>
      </c:barChart>
      <c:catAx>
        <c:axId val="-2087787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801184"/>
        <c:crosses val="autoZero"/>
        <c:auto val="1"/>
        <c:lblAlgn val="ctr"/>
        <c:lblOffset val="100"/>
        <c:noMultiLvlLbl val="0"/>
      </c:catAx>
      <c:valAx>
        <c:axId val="-2087801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87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CONSULTA PRIMERA VEZ MEDICO ESPECIALISTA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0013833949234338E-2"/>
          <c:y val="0.18624263839811542"/>
          <c:w val="0.92703363982705267"/>
          <c:h val="0.524628697031245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REHABILITACION!$B$6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REHABILITACION!$C$6:$F$6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ser>
          <c:idx val="1"/>
          <c:order val="1"/>
          <c:tx>
            <c:strRef>
              <c:f>REHABILITACION!$B$7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REHABILITACION!$C$7:$F$7</c:f>
              <c:numCache>
                <c:formatCode>General</c:formatCode>
                <c:ptCount val="4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</c:ser>
        <c:ser>
          <c:idx val="2"/>
          <c:order val="2"/>
          <c:tx>
            <c:strRef>
              <c:f>REHABILITACION!$B$8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REHABILITACION!$C$8:$F$8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</c:ser>
        <c:ser>
          <c:idx val="3"/>
          <c:order val="3"/>
          <c:tx>
            <c:strRef>
              <c:f>REHABILITACION!$B$9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REHABILITACION!$C$9:$F$9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</c:ser>
        <c:ser>
          <c:idx val="4"/>
          <c:order val="4"/>
          <c:tx>
            <c:strRef>
              <c:f>REHABILITACION!$B$10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REHABILITACION!$C$10:$F$10</c:f>
              <c:numCache>
                <c:formatCode>General</c:formatCode>
                <c:ptCount val="4"/>
                <c:pt idx="0">
                  <c:v>5</c:v>
                </c:pt>
                <c:pt idx="1">
                  <c:v>7</c:v>
                </c:pt>
                <c:pt idx="2">
                  <c:v>4</c:v>
                </c:pt>
                <c:pt idx="3">
                  <c:v>16</c:v>
                </c:pt>
              </c:numCache>
            </c:numRef>
          </c:val>
        </c:ser>
        <c:ser>
          <c:idx val="5"/>
          <c:order val="5"/>
          <c:tx>
            <c:strRef>
              <c:f>REHABILITACION!$B$11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REHABILITACION!$C$11:$F$11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</c:ser>
        <c:ser>
          <c:idx val="6"/>
          <c:order val="6"/>
          <c:tx>
            <c:strRef>
              <c:f>REHABILITACION!$B$12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REHABILITACION!$C$12:$F$12</c:f>
              <c:numCache>
                <c:formatCode>General</c:formatCode>
                <c:ptCount val="4"/>
                <c:pt idx="0">
                  <c:v>3</c:v>
                </c:pt>
                <c:pt idx="1">
                  <c:v>6</c:v>
                </c:pt>
                <c:pt idx="2">
                  <c:v>6</c:v>
                </c:pt>
                <c:pt idx="3">
                  <c:v>15</c:v>
                </c:pt>
              </c:numCache>
            </c:numRef>
          </c:val>
        </c:ser>
        <c:ser>
          <c:idx val="7"/>
          <c:order val="7"/>
          <c:tx>
            <c:strRef>
              <c:f>REHABILITACION!$B$13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REHABILITACION!$C$13:$F$13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2087795744"/>
        <c:axId val="-2087788672"/>
      </c:barChart>
      <c:catAx>
        <c:axId val="-208779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88672"/>
        <c:crosses val="autoZero"/>
        <c:auto val="1"/>
        <c:lblAlgn val="ctr"/>
        <c:lblOffset val="100"/>
        <c:noMultiLvlLbl val="0"/>
      </c:catAx>
      <c:valAx>
        <c:axId val="-2087788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5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3953716403383499E-2"/>
          <c:y val="0.83116774714114794"/>
          <c:w val="0.8983523470724275"/>
          <c:h val="0.14056370162210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CONSULTAS SUBSECUENTES MEDICO ESPECIALISTA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4.9741389156825543E-2"/>
          <c:y val="0.18790251979685324"/>
          <c:w val="0.92743111595076522"/>
          <c:h val="0.534652212789831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REHABILITACION!$B$18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REHABILITACION!$C$17:$F$17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REHABILITACION!$C$18:$F$18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</c:ser>
        <c:ser>
          <c:idx val="1"/>
          <c:order val="1"/>
          <c:tx>
            <c:strRef>
              <c:f>REHABILITACION!$B$19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REHABILITACION!$C$17:$F$17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REHABILITACION!$C$19:$F$19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REHABILITACION!$B$20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REHABILITACION!$C$17:$F$17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REHABILITACION!$C$20:$F$20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REHABILITACION!$B$21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REHABILITACION!$C$17:$F$17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REHABILITACION!$C$21:$F$21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ser>
          <c:idx val="4"/>
          <c:order val="4"/>
          <c:tx>
            <c:strRef>
              <c:f>REHABILITACION!$B$22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REHABILITACION!$C$17:$F$17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REHABILITACION!$C$22:$F$22</c:f>
              <c:numCache>
                <c:formatCode>General</c:formatCode>
                <c:ptCount val="4"/>
                <c:pt idx="0">
                  <c:v>6</c:v>
                </c:pt>
                <c:pt idx="1">
                  <c:v>6</c:v>
                </c:pt>
                <c:pt idx="2">
                  <c:v>11</c:v>
                </c:pt>
                <c:pt idx="3">
                  <c:v>23</c:v>
                </c:pt>
              </c:numCache>
            </c:numRef>
          </c:val>
        </c:ser>
        <c:ser>
          <c:idx val="5"/>
          <c:order val="5"/>
          <c:tx>
            <c:strRef>
              <c:f>REHABILITACION!$B$23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REHABILITACION!$C$17:$F$17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REHABILITACION!$C$23:$F$23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13</c:v>
                </c:pt>
              </c:numCache>
            </c:numRef>
          </c:val>
        </c:ser>
        <c:ser>
          <c:idx val="6"/>
          <c:order val="6"/>
          <c:tx>
            <c:strRef>
              <c:f>REHABILITACION!$B$24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REHABILITACION!$C$17:$F$17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REHABILITACION!$C$24:$F$24</c:f>
              <c:numCache>
                <c:formatCode>General</c:formatCode>
                <c:ptCount val="4"/>
                <c:pt idx="0">
                  <c:v>12</c:v>
                </c:pt>
                <c:pt idx="1">
                  <c:v>10</c:v>
                </c:pt>
                <c:pt idx="2">
                  <c:v>21</c:v>
                </c:pt>
                <c:pt idx="3">
                  <c:v>43</c:v>
                </c:pt>
              </c:numCache>
            </c:numRef>
          </c:val>
        </c:ser>
        <c:ser>
          <c:idx val="7"/>
          <c:order val="7"/>
          <c:tx>
            <c:strRef>
              <c:f>REHABILITACION!$B$25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REHABILITACION!$C$17:$F$17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REHABILITACION!$C$25:$F$25</c:f>
              <c:numCache>
                <c:formatCode>General</c:formatCode>
                <c:ptCount val="4"/>
                <c:pt idx="0">
                  <c:v>6</c:v>
                </c:pt>
                <c:pt idx="1">
                  <c:v>3</c:v>
                </c:pt>
                <c:pt idx="2">
                  <c:v>6</c:v>
                </c:pt>
                <c:pt idx="3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2087793568"/>
        <c:axId val="-2087789216"/>
      </c:barChart>
      <c:catAx>
        <c:axId val="-2087793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89216"/>
        <c:crosses val="autoZero"/>
        <c:auto val="1"/>
        <c:lblAlgn val="ctr"/>
        <c:lblOffset val="100"/>
        <c:noMultiLvlLbl val="0"/>
      </c:catAx>
      <c:valAx>
        <c:axId val="-2087789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3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6383422173193844E-2"/>
          <c:y val="0.82966303523179263"/>
          <c:w val="0.90175957990873246"/>
          <c:h val="0.141816470996866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TERAPIAS</a:t>
            </a:r>
            <a:r>
              <a:rPr lang="es-MX" baseline="0"/>
              <a:t> FISICAS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4031674092224355E-2"/>
          <c:y val="0.21295618378935099"/>
          <c:w val="0.92331710509290887"/>
          <c:h val="0.425923820690088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REHABILITACION!$B$35</c:f>
              <c:strCache>
                <c:ptCount val="1"/>
                <c:pt idx="0">
                  <c:v>NIÑAS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REHABILITACION!$C$34:$F$34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REHABILITACION!$C$35:$F$35</c:f>
              <c:numCache>
                <c:formatCode>General</c:formatCode>
                <c:ptCount val="4"/>
                <c:pt idx="0">
                  <c:v>17</c:v>
                </c:pt>
                <c:pt idx="1">
                  <c:v>9</c:v>
                </c:pt>
                <c:pt idx="2">
                  <c:v>22</c:v>
                </c:pt>
                <c:pt idx="3">
                  <c:v>48</c:v>
                </c:pt>
              </c:numCache>
            </c:numRef>
          </c:val>
        </c:ser>
        <c:ser>
          <c:idx val="1"/>
          <c:order val="1"/>
          <c:tx>
            <c:strRef>
              <c:f>REHABILITACION!$B$36</c:f>
              <c:strCache>
                <c:ptCount val="1"/>
                <c:pt idx="0">
                  <c:v>NIÑOS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REHABILITACION!$C$34:$F$34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REHABILITACION!$C$36:$F$36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7</c:v>
                </c:pt>
                <c:pt idx="3">
                  <c:v>15</c:v>
                </c:pt>
              </c:numCache>
            </c:numRef>
          </c:val>
        </c:ser>
        <c:ser>
          <c:idx val="2"/>
          <c:order val="2"/>
          <c:tx>
            <c:strRef>
              <c:f>REHABILITACION!$B$37</c:f>
              <c:strCache>
                <c:ptCount val="1"/>
                <c:pt idx="0">
                  <c:v>ADOLESCENTE MUJER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REHABILITACION!$C$34:$F$34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REHABILITACION!$C$37:$F$37</c:f>
              <c:numCache>
                <c:formatCode>General</c:formatCode>
                <c:ptCount val="4"/>
                <c:pt idx="0">
                  <c:v>2</c:v>
                </c:pt>
                <c:pt idx="1">
                  <c:v>4</c:v>
                </c:pt>
                <c:pt idx="2">
                  <c:v>7</c:v>
                </c:pt>
                <c:pt idx="3">
                  <c:v>13</c:v>
                </c:pt>
              </c:numCache>
            </c:numRef>
          </c:val>
        </c:ser>
        <c:ser>
          <c:idx val="3"/>
          <c:order val="3"/>
          <c:tx>
            <c:strRef>
              <c:f>REHABILITACION!$B$38</c:f>
              <c:strCache>
                <c:ptCount val="1"/>
                <c:pt idx="0">
                  <c:v>ADOLESCENTE HOMBRE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REHABILITACION!$C$34:$F$34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REHABILITACION!$C$38:$F$38</c:f>
              <c:numCache>
                <c:formatCode>General</c:formatCode>
                <c:ptCount val="4"/>
                <c:pt idx="0">
                  <c:v>5</c:v>
                </c:pt>
                <c:pt idx="1">
                  <c:v>0</c:v>
                </c:pt>
                <c:pt idx="2">
                  <c:v>1</c:v>
                </c:pt>
                <c:pt idx="3">
                  <c:v>6</c:v>
                </c:pt>
              </c:numCache>
            </c:numRef>
          </c:val>
        </c:ser>
        <c:ser>
          <c:idx val="4"/>
          <c:order val="4"/>
          <c:tx>
            <c:strRef>
              <c:f>REHABILITACION!$B$39</c:f>
              <c:strCache>
                <c:ptCount val="1"/>
                <c:pt idx="0">
                  <c:v>ADULTO MUJER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REHABILITACION!$C$34:$F$34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REHABILITACION!$C$39:$F$39</c:f>
              <c:numCache>
                <c:formatCode>General</c:formatCode>
                <c:ptCount val="4"/>
                <c:pt idx="0">
                  <c:v>66</c:v>
                </c:pt>
                <c:pt idx="1">
                  <c:v>88</c:v>
                </c:pt>
                <c:pt idx="2">
                  <c:v>108</c:v>
                </c:pt>
                <c:pt idx="3">
                  <c:v>262</c:v>
                </c:pt>
              </c:numCache>
            </c:numRef>
          </c:val>
        </c:ser>
        <c:ser>
          <c:idx val="5"/>
          <c:order val="5"/>
          <c:tx>
            <c:strRef>
              <c:f>REHABILITACION!$B$40</c:f>
              <c:strCache>
                <c:ptCount val="1"/>
                <c:pt idx="0">
                  <c:v>ADULTO HOMBRE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REHABILITACION!$C$34:$F$34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REHABILITACION!$C$40:$F$40</c:f>
              <c:numCache>
                <c:formatCode>General</c:formatCode>
                <c:ptCount val="4"/>
                <c:pt idx="0">
                  <c:v>26</c:v>
                </c:pt>
                <c:pt idx="1">
                  <c:v>17</c:v>
                </c:pt>
                <c:pt idx="2">
                  <c:v>38</c:v>
                </c:pt>
                <c:pt idx="3">
                  <c:v>81</c:v>
                </c:pt>
              </c:numCache>
            </c:numRef>
          </c:val>
        </c:ser>
        <c:ser>
          <c:idx val="6"/>
          <c:order val="6"/>
          <c:tx>
            <c:strRef>
              <c:f>REHABILITACION!$B$41</c:f>
              <c:strCache>
                <c:ptCount val="1"/>
                <c:pt idx="0">
                  <c:v>ADULTO MAYOR MUJER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REHABILITACION!$C$34:$F$34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REHABILITACION!$C$41:$F$41</c:f>
              <c:numCache>
                <c:formatCode>General</c:formatCode>
                <c:ptCount val="4"/>
                <c:pt idx="0">
                  <c:v>154</c:v>
                </c:pt>
                <c:pt idx="1">
                  <c:v>144</c:v>
                </c:pt>
                <c:pt idx="2">
                  <c:v>161</c:v>
                </c:pt>
                <c:pt idx="3">
                  <c:v>459</c:v>
                </c:pt>
              </c:numCache>
            </c:numRef>
          </c:val>
        </c:ser>
        <c:ser>
          <c:idx val="7"/>
          <c:order val="7"/>
          <c:tx>
            <c:strRef>
              <c:f>REHABILITACION!$B$42</c:f>
              <c:strCache>
                <c:ptCount val="1"/>
                <c:pt idx="0">
                  <c:v>ADULTO MAYOR HOMBRE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REHABILITACION!$C$34:$F$34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REHABILITACION!$C$42:$F$42</c:f>
              <c:numCache>
                <c:formatCode>General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55</c:v>
                </c:pt>
                <c:pt idx="3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2087791392"/>
        <c:axId val="-2087790848"/>
      </c:barChart>
      <c:catAx>
        <c:axId val="-2087791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0848"/>
        <c:crosses val="autoZero"/>
        <c:auto val="1"/>
        <c:lblAlgn val="ctr"/>
        <c:lblOffset val="100"/>
        <c:noMultiLvlLbl val="0"/>
      </c:catAx>
      <c:valAx>
        <c:axId val="-208779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1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089033404146103E-2"/>
          <c:y val="0.73702877053065874"/>
          <c:w val="0.93851466362531721"/>
          <c:h val="0.234348694594547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SECIONES DE TERAPIA</a:t>
            </a:r>
            <a:r>
              <a:rPr lang="en-US" baseline="0"/>
              <a:t> A </a:t>
            </a:r>
            <a:r>
              <a:rPr lang="en-US"/>
              <a:t>PERSONAS </a:t>
            </a:r>
            <a:r>
              <a:rPr lang="en-US" baseline="0"/>
              <a:t> CON DISCAPACIDAD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403324584426"/>
          <c:y val="0.23947139474698531"/>
          <c:w val="0.82406132017541633"/>
          <c:h val="0.5790551181102362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REHABILITACION!$B$55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REHABILITACION!$C$53:$F$54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REHABILITACION!$C$55:$F$55</c:f>
              <c:numCache>
                <c:formatCode>General</c:formatCode>
                <c:ptCount val="4"/>
                <c:pt idx="0">
                  <c:v>64</c:v>
                </c:pt>
                <c:pt idx="1">
                  <c:v>66</c:v>
                </c:pt>
                <c:pt idx="2">
                  <c:v>61</c:v>
                </c:pt>
                <c:pt idx="3">
                  <c:v>191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-2087796832"/>
        <c:axId val="-2087786496"/>
      </c:barChart>
      <c:catAx>
        <c:axId val="-2087796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86496"/>
        <c:crosses val="autoZero"/>
        <c:auto val="1"/>
        <c:lblAlgn val="ctr"/>
        <c:lblOffset val="100"/>
        <c:noMultiLvlLbl val="0"/>
      </c:catAx>
      <c:valAx>
        <c:axId val="-2087786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6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ACTIVIDADES</a:t>
            </a:r>
            <a:r>
              <a:rPr lang="es-MX" b="1" baseline="0">
                <a:solidFill>
                  <a:schemeClr val="bg1"/>
                </a:solidFill>
              </a:rPr>
              <a:t> DEL AREA DE NUTRICION.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0786182211267829E-2"/>
          <c:y val="0.17023519585921715"/>
          <c:w val="0.92963215060250426"/>
          <c:h val="0.459367917678738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'FERIAS DE LA SALUD'!$B$6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'FERIAS DE LA SALUD'!$C$5:$F$5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'FERIAS DE LA SALUD'!$B$7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'FERIAS DE LA SALUD'!$C$5:$F$5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'FERIAS DE LA SALUD'!$B$8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'FERIAS DE LA SALUD'!$C$5:$F$5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SALUD'!$C$8:$F$8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'FERIAS DE LA SALUD'!$B$9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'FERIAS DE LA SALUD'!$C$5:$F$5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SALUD'!$C$9:$F$9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'FERIAS DE LA SALUD'!$B$10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'FERIAS DE LA SALUD'!$C$5:$F$5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SALUD'!$C$10:$F$10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'FERIAS DE LA SALUD'!$B$11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'FERIAS DE LA SALUD'!$C$5:$F$5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SALUD'!$C$11:$F$11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6"/>
          <c:order val="6"/>
          <c:tx>
            <c:strRef>
              <c:f>'FERIAS DE LA SALUD'!$B$12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SALUD'!$C$12:$F$12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7"/>
          <c:order val="7"/>
          <c:tx>
            <c:strRef>
              <c:f>'FERIAS DE LA SALUD'!$B$13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SALUD'!$C$13:$F$13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87793024"/>
        <c:axId val="-2087796288"/>
      </c:barChart>
      <c:catAx>
        <c:axId val="-208779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6288"/>
        <c:crosses val="autoZero"/>
        <c:auto val="1"/>
        <c:lblAlgn val="ctr"/>
        <c:lblOffset val="100"/>
        <c:noMultiLvlLbl val="0"/>
      </c:catAx>
      <c:valAx>
        <c:axId val="-2087796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3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87032701993332E-2"/>
          <c:y val="0.74281263751950199"/>
          <c:w val="0.89579166041119762"/>
          <c:h val="0.229409790559232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ACTIVIDADES</a:t>
            </a:r>
            <a:r>
              <a:rPr lang="es-MX" b="1" baseline="0">
                <a:solidFill>
                  <a:schemeClr val="bg1"/>
                </a:solidFill>
              </a:rPr>
              <a:t> DEL AREA MEDICA/ENFERMERIA.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'FERIAS DE LA SALUD'!$B$19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'FERIAS DE LA SALUD'!$C$18:$F$18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SALUD'!$C$19:$F$19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'FERIAS DE LA SALUD'!$B$20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'FERIAS DE LA SALUD'!$C$18:$F$18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SALUD'!$C$20:$F$20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'FERIAS DE LA SALUD'!$B$21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'FERIAS DE LA SALUD'!$C$18:$F$18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SALUD'!$C$21:$F$21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'FERIAS DE LA SALUD'!$B$22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'FERIAS DE LA SALUD'!$C$18:$F$18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SALUD'!$C$22:$F$22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'FERIAS DE LA SALUD'!$B$23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'FERIAS DE LA SALUD'!$C$18:$F$18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SALUD'!$C$23:$F$23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'FERIAS DE LA SALUD'!$B$24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'FERIAS DE LA SALUD'!$C$18:$F$18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SALUD'!$C$24:$F$24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6"/>
          <c:order val="6"/>
          <c:tx>
            <c:strRef>
              <c:f>'FERIAS DE LA SALUD'!$B$25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SALUD'!$C$25:$F$25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7"/>
          <c:order val="7"/>
          <c:tx>
            <c:strRef>
              <c:f>'FERIAS DE LA SALUD'!$B$26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SALUD'!$C$26:$F$26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87792480"/>
        <c:axId val="-2087795200"/>
      </c:barChart>
      <c:catAx>
        <c:axId val="-208779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5200"/>
        <c:crosses val="autoZero"/>
        <c:auto val="1"/>
        <c:lblAlgn val="ctr"/>
        <c:lblOffset val="100"/>
        <c:noMultiLvlLbl val="0"/>
      </c:catAx>
      <c:valAx>
        <c:axId val="-2087795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ACTIVIDADES</a:t>
            </a:r>
            <a:r>
              <a:rPr lang="es-MX" b="1" baseline="0">
                <a:solidFill>
                  <a:schemeClr val="bg1"/>
                </a:solidFill>
              </a:rPr>
              <a:t> DEL AREA DE ODONTOLOGIA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'FERIAS DE LA SALUD'!$B$32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'FERIAS DE LA SALUD'!$C$31:$F$31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SALUD'!$C$32:$F$32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'FERIAS DE LA SALUD'!$B$33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'FERIAS DE LA SALUD'!$C$31:$F$31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SALUD'!$C$33:$F$33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'FERIAS DE LA SALUD'!$B$34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'FERIAS DE LA SALUD'!$C$31:$F$31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SALUD'!$C$34:$F$34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'FERIAS DE LA SALUD'!$B$35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'FERIAS DE LA SALUD'!$C$31:$F$31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SALUD'!$C$35:$F$35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'FERIAS DE LA SALUD'!$B$36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'FERIAS DE LA SALUD'!$C$31:$F$31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SALUD'!$C$36:$F$36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'FERIAS DE LA SALUD'!$B$37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'FERIAS DE LA SALUD'!$C$31:$F$31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SALUD'!$C$37:$F$37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6"/>
          <c:order val="6"/>
          <c:tx>
            <c:strRef>
              <c:f>'FERIAS DE LA SALUD'!$B$38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SALUD'!$C$38:$F$38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7"/>
          <c:order val="7"/>
          <c:tx>
            <c:strRef>
              <c:f>'FERIAS DE LA SALUD'!$B$39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'FERIAS DE LA SALUD'!$C$39:$F$39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87794656"/>
        <c:axId val="-2087790304"/>
      </c:barChart>
      <c:catAx>
        <c:axId val="-208779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0304"/>
        <c:crosses val="autoZero"/>
        <c:auto val="1"/>
        <c:lblAlgn val="ctr"/>
        <c:lblOffset val="100"/>
        <c:noMultiLvlLbl val="0"/>
      </c:catAx>
      <c:valAx>
        <c:axId val="-2087790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ENTREGA</a:t>
            </a:r>
            <a:r>
              <a:rPr lang="es-MX" b="1" baseline="0">
                <a:solidFill>
                  <a:schemeClr val="bg1"/>
                </a:solidFill>
              </a:rPr>
              <a:t> DE APOYOS DE KITS DE PRIMEROS AUXILIOS.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APOYOS!$B$19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APOYOS!$C$18:$F$18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APOYOS!$C$19:$F$19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APOYOS!$B$20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APOYOS!$C$18:$F$18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APOYOS!$C$20:$F$20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APOYOS!$B$21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APOYOS!$C$18:$F$18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APOYOS!$C$21:$F$21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APOYOS!$B$22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APOYOS!$C$18:$F$18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APOYOS!$C$22:$F$22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4"/>
          <c:tx>
            <c:strRef>
              <c:f>APOYOS!$B$23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APOYOS!$C$18:$F$18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APOYOS!$C$23:$F$23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APOYOS!$B$24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APOYOS!$C$18:$F$18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APOYOS!$C$24:$F$24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6"/>
          <c:order val="6"/>
          <c:tx>
            <c:strRef>
              <c:f>APOYOS!$B$25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APOYOS!$C$25:$F$25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7"/>
          <c:order val="7"/>
          <c:tx>
            <c:strRef>
              <c:f>APOYOS!$B$26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APOYOS!$C$18:$F$18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APOYOS!$C$26:$F$26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87799552"/>
        <c:axId val="-2087785952"/>
      </c:barChart>
      <c:catAx>
        <c:axId val="-208779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85952"/>
        <c:crosses val="autoZero"/>
        <c:auto val="1"/>
        <c:lblAlgn val="ctr"/>
        <c:lblOffset val="100"/>
        <c:noMultiLvlLbl val="0"/>
      </c:catAx>
      <c:valAx>
        <c:axId val="-208778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421841687264816E-2"/>
          <c:y val="0.72606809565470987"/>
          <c:w val="0.88336127886926752"/>
          <c:h val="0.2461541265675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ENTREGA</a:t>
            </a:r>
            <a:r>
              <a:rPr lang="es-MX" b="1" baseline="0">
                <a:solidFill>
                  <a:schemeClr val="bg1"/>
                </a:solidFill>
              </a:rPr>
              <a:t> DE APOYOS DE MEDICAMENTOS.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1866614018380448E-2"/>
          <c:y val="0.17171296296296296"/>
          <c:w val="0.92650113426087222"/>
          <c:h val="0.460844634004082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APOYOS!$B$6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APOYOS!$C$5:$F$5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APOYOS!$B$7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APOYOS!$C$5:$F$5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APOYOS!$B$8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APOYOS!$C$5:$F$5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APOYOS!$C$8:$F$8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APOYOS!$B$9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APOYOS!$C$5:$F$5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APOYOS!$C$9:$F$9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4"/>
          <c:tx>
            <c:strRef>
              <c:f>APOYOS!$B$10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APOYOS!$C$5:$F$5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APOYOS!$C$10:$F$10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APOYOS!$B$11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APOYOS!$C$5:$F$5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APOYOS!$C$11:$F$11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6"/>
          <c:order val="6"/>
          <c:tx>
            <c:strRef>
              <c:f>APOYOS!$B$12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APOYOS!$C$12:$F$12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7"/>
          <c:order val="7"/>
          <c:tx>
            <c:strRef>
              <c:f>APOYOS!$B$13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APOYOS!$C$5:$F$5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APOYOS!$C$13:$F$13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87800096"/>
        <c:axId val="-2087799008"/>
      </c:barChart>
      <c:catAx>
        <c:axId val="-2087800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9008"/>
        <c:crosses val="autoZero"/>
        <c:auto val="1"/>
        <c:lblAlgn val="ctr"/>
        <c:lblOffset val="100"/>
        <c:noMultiLvlLbl val="0"/>
      </c:catAx>
      <c:valAx>
        <c:axId val="-208779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800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208502698224668E-2"/>
          <c:y val="0.73069772528433952"/>
          <c:w val="0.90941583629479927"/>
          <c:h val="0.241524496937882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ENTREGA</a:t>
            </a:r>
            <a:r>
              <a:rPr lang="es-MX" b="1" baseline="0">
                <a:solidFill>
                  <a:schemeClr val="bg1"/>
                </a:solidFill>
              </a:rPr>
              <a:t> DE APOYOS DE CEPILLOS.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APOYOS!$B$32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APOYOS!$C$31:$F$31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APOYOS!$C$32:$F$32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APOYOS!$B$33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APOYOS!$C$31:$F$31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APOYOS!$C$33:$F$33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APOYOS!$B$34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APOYOS!$C$31:$F$31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APOYOS!$C$34:$F$34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APOYOS!$B$35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APOYOS!$C$31:$F$31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APOYOS!$C$35:$F$35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4"/>
          <c:tx>
            <c:strRef>
              <c:f>APOYOS!$B$36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APOYOS!$C$31:$F$31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APOYOS!$C$36:$F$36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APOYOS!$B$37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APOYOS!$C$31:$F$31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APOYOS!$C$37:$F$37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6"/>
          <c:order val="6"/>
          <c:tx>
            <c:strRef>
              <c:f>APOYOS!$B$38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APOYOS!$C$38:$F$38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7"/>
          <c:order val="7"/>
          <c:tx>
            <c:strRef>
              <c:f>APOYOS!$B$39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APOYOS!$C$31:$F$31</c:f>
              <c:strCache>
                <c:ptCount val="4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  <c:pt idx="3">
                  <c:v>TOTAL</c:v>
                </c:pt>
              </c:strCache>
            </c:strRef>
          </c:cat>
          <c:val>
            <c:numRef>
              <c:f>APOYOS!$C$39:$F$39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087794112"/>
        <c:axId val="-2087791936"/>
      </c:barChart>
      <c:catAx>
        <c:axId val="-208779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1936"/>
        <c:crosses val="autoZero"/>
        <c:auto val="1"/>
        <c:lblAlgn val="ctr"/>
        <c:lblOffset val="100"/>
        <c:noMultiLvlLbl val="0"/>
      </c:catAx>
      <c:valAx>
        <c:axId val="-2087791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087794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421841687264816E-2"/>
          <c:y val="0.72606809565470987"/>
          <c:w val="0.88336127886926752"/>
          <c:h val="0.2461541265675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1</xdr:row>
      <xdr:rowOff>71436</xdr:rowOff>
    </xdr:from>
    <xdr:to>
      <xdr:col>14</xdr:col>
      <xdr:colOff>419100</xdr:colOff>
      <xdr:row>17</xdr:row>
      <xdr:rowOff>171450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581025</xdr:colOff>
      <xdr:row>0</xdr:row>
      <xdr:rowOff>104775</xdr:rowOff>
    </xdr:from>
    <xdr:to>
      <xdr:col>14</xdr:col>
      <xdr:colOff>266700</xdr:colOff>
      <xdr:row>17</xdr:row>
      <xdr:rowOff>157162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533399</xdr:colOff>
      <xdr:row>0</xdr:row>
      <xdr:rowOff>185737</xdr:rowOff>
    </xdr:from>
    <xdr:to>
      <xdr:col>14</xdr:col>
      <xdr:colOff>457199</xdr:colOff>
      <xdr:row>17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400049</xdr:colOff>
      <xdr:row>3</xdr:row>
      <xdr:rowOff>4761</xdr:rowOff>
    </xdr:from>
    <xdr:to>
      <xdr:col>15</xdr:col>
      <xdr:colOff>276225</xdr:colOff>
      <xdr:row>18</xdr:row>
      <xdr:rowOff>28574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33336</xdr:colOff>
      <xdr:row>20</xdr:row>
      <xdr:rowOff>42861</xdr:rowOff>
    </xdr:from>
    <xdr:to>
      <xdr:col>15</xdr:col>
      <xdr:colOff>381000</xdr:colOff>
      <xdr:row>35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585786</xdr:colOff>
      <xdr:row>36</xdr:row>
      <xdr:rowOff>71436</xdr:rowOff>
    </xdr:from>
    <xdr:to>
      <xdr:col>14</xdr:col>
      <xdr:colOff>685800</xdr:colOff>
      <xdr:row>53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504825</xdr:colOff>
      <xdr:row>2</xdr:row>
      <xdr:rowOff>80961</xdr:rowOff>
    </xdr:from>
    <xdr:to>
      <xdr:col>14</xdr:col>
      <xdr:colOff>647700</xdr:colOff>
      <xdr:row>33</xdr:row>
      <xdr:rowOff>142874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16</xdr:row>
      <xdr:rowOff>109536</xdr:rowOff>
    </xdr:from>
    <xdr:to>
      <xdr:col>14</xdr:col>
      <xdr:colOff>561975</xdr:colOff>
      <xdr:row>33</xdr:row>
      <xdr:rowOff>19049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600074</xdr:colOff>
      <xdr:row>0</xdr:row>
      <xdr:rowOff>195262</xdr:rowOff>
    </xdr:from>
    <xdr:to>
      <xdr:col>14</xdr:col>
      <xdr:colOff>523876</xdr:colOff>
      <xdr:row>15</xdr:row>
      <xdr:rowOff>61912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238125</xdr:colOff>
      <xdr:row>37</xdr:row>
      <xdr:rowOff>152399</xdr:rowOff>
    </xdr:from>
    <xdr:to>
      <xdr:col>22</xdr:col>
      <xdr:colOff>304800</xdr:colOff>
      <xdr:row>49</xdr:row>
      <xdr:rowOff>66674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733424</xdr:colOff>
      <xdr:row>1</xdr:row>
      <xdr:rowOff>138112</xdr:rowOff>
    </xdr:from>
    <xdr:to>
      <xdr:col>13</xdr:col>
      <xdr:colOff>723900</xdr:colOff>
      <xdr:row>13</xdr:row>
      <xdr:rowOff>104775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757236</xdr:colOff>
      <xdr:row>16</xdr:row>
      <xdr:rowOff>138112</xdr:rowOff>
    </xdr:from>
    <xdr:to>
      <xdr:col>14</xdr:col>
      <xdr:colOff>19049</xdr:colOff>
      <xdr:row>31</xdr:row>
      <xdr:rowOff>23812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757237</xdr:colOff>
      <xdr:row>32</xdr:row>
      <xdr:rowOff>109537</xdr:rowOff>
    </xdr:from>
    <xdr:to>
      <xdr:col>14</xdr:col>
      <xdr:colOff>28575</xdr:colOff>
      <xdr:row>46</xdr:row>
      <xdr:rowOff>185737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757236</xdr:colOff>
      <xdr:row>48</xdr:row>
      <xdr:rowOff>4762</xdr:rowOff>
    </xdr:from>
    <xdr:to>
      <xdr:col>14</xdr:col>
      <xdr:colOff>85725</xdr:colOff>
      <xdr:row>61</xdr:row>
      <xdr:rowOff>80962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742949</xdr:colOff>
      <xdr:row>1</xdr:row>
      <xdr:rowOff>23812</xdr:rowOff>
    </xdr:from>
    <xdr:to>
      <xdr:col>14</xdr:col>
      <xdr:colOff>752475</xdr:colOff>
      <xdr:row>15</xdr:row>
      <xdr:rowOff>33337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14287</xdr:colOff>
      <xdr:row>16</xdr:row>
      <xdr:rowOff>14287</xdr:rowOff>
    </xdr:from>
    <xdr:to>
      <xdr:col>15</xdr:col>
      <xdr:colOff>38100</xdr:colOff>
      <xdr:row>30</xdr:row>
      <xdr:rowOff>0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14287</xdr:colOff>
      <xdr:row>31</xdr:row>
      <xdr:rowOff>23812</xdr:rowOff>
    </xdr:from>
    <xdr:to>
      <xdr:col>15</xdr:col>
      <xdr:colOff>85725</xdr:colOff>
      <xdr:row>43</xdr:row>
      <xdr:rowOff>95250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47624</xdr:colOff>
      <xdr:row>44</xdr:row>
      <xdr:rowOff>171450</xdr:rowOff>
    </xdr:from>
    <xdr:to>
      <xdr:col>15</xdr:col>
      <xdr:colOff>66675</xdr:colOff>
      <xdr:row>59</xdr:row>
      <xdr:rowOff>0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371476</xdr:colOff>
      <xdr:row>0</xdr:row>
      <xdr:rowOff>90486</xdr:rowOff>
    </xdr:from>
    <xdr:to>
      <xdr:col>15</xdr:col>
      <xdr:colOff>66675</xdr:colOff>
      <xdr:row>15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366711</xdr:colOff>
      <xdr:row>16</xdr:row>
      <xdr:rowOff>42862</xdr:rowOff>
    </xdr:from>
    <xdr:to>
      <xdr:col>15</xdr:col>
      <xdr:colOff>95250</xdr:colOff>
      <xdr:row>30</xdr:row>
      <xdr:rowOff>109537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361950</xdr:colOff>
      <xdr:row>31</xdr:row>
      <xdr:rowOff>52387</xdr:rowOff>
    </xdr:from>
    <xdr:to>
      <xdr:col>15</xdr:col>
      <xdr:colOff>114300</xdr:colOff>
      <xdr:row>45</xdr:row>
      <xdr:rowOff>128587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247649</xdr:colOff>
      <xdr:row>15</xdr:row>
      <xdr:rowOff>157162</xdr:rowOff>
    </xdr:from>
    <xdr:to>
      <xdr:col>15</xdr:col>
      <xdr:colOff>314324</xdr:colOff>
      <xdr:row>30</xdr:row>
      <xdr:rowOff>33337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304800</xdr:colOff>
      <xdr:row>0</xdr:row>
      <xdr:rowOff>61912</xdr:rowOff>
    </xdr:from>
    <xdr:to>
      <xdr:col>15</xdr:col>
      <xdr:colOff>285750</xdr:colOff>
      <xdr:row>14</xdr:row>
      <xdr:rowOff>119062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32</xdr:row>
      <xdr:rowOff>0</xdr:rowOff>
    </xdr:from>
    <xdr:to>
      <xdr:col>15</xdr:col>
      <xdr:colOff>447675</xdr:colOff>
      <xdr:row>46</xdr:row>
      <xdr:rowOff>76200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BZ93"/>
  <sheetViews>
    <sheetView tabSelected="1" workbookViewId="0">
      <selection activeCell="E22" sqref="E22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3" width="6.5703125" style="2" bestFit="1" customWidth="1"/>
    <col min="4" max="4" width="6.85546875" style="2" bestFit="1" customWidth="1"/>
    <col min="5" max="5" width="6.7109375" style="2" bestFit="1" customWidth="1"/>
    <col min="6" max="6" width="6" style="2" bestFit="1" customWidth="1"/>
    <col min="7" max="7" width="9.28515625" style="13" customWidth="1"/>
    <col min="8" max="14" width="11.42578125" style="13"/>
    <col min="15" max="16" width="9.28515625" style="13" customWidth="1"/>
    <col min="17" max="17" width="15.85546875" style="13" bestFit="1" customWidth="1"/>
    <col min="18" max="18" width="6.5703125" style="13" bestFit="1" customWidth="1"/>
    <col min="19" max="19" width="6.85546875" style="13" bestFit="1" customWidth="1"/>
    <col min="20" max="20" width="6.7109375" style="13" bestFit="1" customWidth="1"/>
    <col min="21" max="21" width="6.5703125" style="13" bestFit="1" customWidth="1"/>
    <col min="22" max="23" width="11.42578125" style="13"/>
    <col min="24" max="24" width="6" style="13" bestFit="1" customWidth="1"/>
    <col min="25" max="78" width="11.42578125" style="13"/>
    <col min="79" max="16384" width="11.42578125" style="2"/>
  </cols>
  <sheetData>
    <row r="1" spans="2:24" s="13" customFormat="1" ht="15.75" thickBot="1" x14ac:dyDescent="0.3"/>
    <row r="2" spans="2:24" ht="15.75" thickBot="1" x14ac:dyDescent="0.3">
      <c r="B2" s="76" t="s">
        <v>149</v>
      </c>
      <c r="C2" s="77"/>
      <c r="D2" s="77"/>
      <c r="E2" s="77"/>
      <c r="F2" s="78"/>
    </row>
    <row r="3" spans="2:24" s="13" customFormat="1" ht="15" customHeight="1" x14ac:dyDescent="0.25">
      <c r="Q3" s="74" t="s">
        <v>119</v>
      </c>
      <c r="R3" s="75"/>
      <c r="S3" s="75"/>
      <c r="T3" s="75"/>
      <c r="U3" s="75"/>
      <c r="W3" s="72" t="s">
        <v>140</v>
      </c>
      <c r="X3" s="73"/>
    </row>
    <row r="4" spans="2:24" x14ac:dyDescent="0.25">
      <c r="B4" s="79" t="s">
        <v>110</v>
      </c>
      <c r="C4" s="79"/>
      <c r="D4" s="79"/>
      <c r="E4" s="79"/>
      <c r="F4" s="79"/>
      <c r="Q4" s="21" t="s">
        <v>0</v>
      </c>
      <c r="R4" s="22">
        <v>46204</v>
      </c>
      <c r="S4" s="22">
        <v>46235</v>
      </c>
      <c r="T4" s="22">
        <v>46266</v>
      </c>
      <c r="U4" s="23" t="s">
        <v>9</v>
      </c>
      <c r="W4" s="21" t="s">
        <v>0</v>
      </c>
      <c r="X4" s="23" t="s">
        <v>9</v>
      </c>
    </row>
    <row r="5" spans="2:24" x14ac:dyDescent="0.25">
      <c r="B5" s="21" t="s">
        <v>0</v>
      </c>
      <c r="C5" s="22">
        <v>46204</v>
      </c>
      <c r="D5" s="22">
        <v>46235</v>
      </c>
      <c r="E5" s="22">
        <v>46266</v>
      </c>
      <c r="F5" s="23" t="s">
        <v>9</v>
      </c>
      <c r="Q5" s="35" t="s">
        <v>39</v>
      </c>
      <c r="R5" s="31">
        <f>C14</f>
        <v>40</v>
      </c>
      <c r="S5" s="31">
        <f>D14</f>
        <v>37</v>
      </c>
      <c r="T5" s="31">
        <f>E14</f>
        <v>26</v>
      </c>
      <c r="U5" s="37">
        <f>SUM(R5:T5)</f>
        <v>103</v>
      </c>
      <c r="W5" s="35" t="s">
        <v>1</v>
      </c>
      <c r="X5" s="37">
        <f>SUM(U5,U17)</f>
        <v>104</v>
      </c>
    </row>
    <row r="6" spans="2:24" ht="15" customHeight="1" x14ac:dyDescent="0.25">
      <c r="B6" s="30" t="s">
        <v>64</v>
      </c>
      <c r="C6" s="32">
        <v>1</v>
      </c>
      <c r="D6" s="32">
        <v>1</v>
      </c>
      <c r="E6" s="32">
        <v>1</v>
      </c>
      <c r="F6" s="27">
        <f t="shared" ref="F6:F13" si="0">SUM(C6:E6)</f>
        <v>3</v>
      </c>
    </row>
    <row r="7" spans="2:24" ht="15" customHeight="1" x14ac:dyDescent="0.25">
      <c r="B7" s="30" t="s">
        <v>65</v>
      </c>
      <c r="C7" s="32">
        <v>1</v>
      </c>
      <c r="D7" s="32">
        <v>2</v>
      </c>
      <c r="E7" s="32">
        <v>0</v>
      </c>
      <c r="F7" s="27">
        <f t="shared" si="0"/>
        <v>3</v>
      </c>
    </row>
    <row r="8" spans="2:24" ht="15" customHeight="1" x14ac:dyDescent="0.25">
      <c r="B8" s="30" t="s">
        <v>66</v>
      </c>
      <c r="C8" s="32">
        <v>1</v>
      </c>
      <c r="D8" s="32">
        <v>0</v>
      </c>
      <c r="E8" s="32">
        <v>0</v>
      </c>
      <c r="F8" s="27">
        <f t="shared" si="0"/>
        <v>1</v>
      </c>
    </row>
    <row r="9" spans="2:24" ht="15" customHeight="1" x14ac:dyDescent="0.25">
      <c r="B9" s="30" t="s">
        <v>67</v>
      </c>
      <c r="C9" s="32">
        <v>1</v>
      </c>
      <c r="D9" s="32">
        <v>0</v>
      </c>
      <c r="E9" s="32">
        <v>0</v>
      </c>
      <c r="F9" s="27">
        <f t="shared" si="0"/>
        <v>1</v>
      </c>
      <c r="Q9" s="74" t="s">
        <v>119</v>
      </c>
      <c r="R9" s="75"/>
      <c r="S9" s="75"/>
      <c r="T9" s="75"/>
      <c r="U9" s="75"/>
    </row>
    <row r="10" spans="2:24" ht="15" customHeight="1" x14ac:dyDescent="0.25">
      <c r="B10" s="30" t="s">
        <v>68</v>
      </c>
      <c r="C10" s="32">
        <v>3</v>
      </c>
      <c r="D10" s="32">
        <v>15</v>
      </c>
      <c r="E10" s="32">
        <v>11</v>
      </c>
      <c r="F10" s="27">
        <f t="shared" si="0"/>
        <v>29</v>
      </c>
      <c r="Q10" s="21" t="s">
        <v>0</v>
      </c>
      <c r="R10" s="22">
        <v>46204</v>
      </c>
      <c r="S10" s="22">
        <v>46235</v>
      </c>
      <c r="T10" s="22">
        <v>46266</v>
      </c>
      <c r="U10" s="23" t="s">
        <v>9</v>
      </c>
    </row>
    <row r="11" spans="2:24" ht="15" customHeight="1" x14ac:dyDescent="0.25">
      <c r="B11" s="30" t="s">
        <v>69</v>
      </c>
      <c r="C11" s="32">
        <v>2</v>
      </c>
      <c r="D11" s="32">
        <v>5</v>
      </c>
      <c r="E11" s="32">
        <v>6</v>
      </c>
      <c r="F11" s="27">
        <f t="shared" si="0"/>
        <v>13</v>
      </c>
      <c r="Q11" s="35" t="s">
        <v>111</v>
      </c>
      <c r="R11" s="31">
        <f t="shared" ref="R11:T12" si="1">C16</f>
        <v>25</v>
      </c>
      <c r="S11" s="31">
        <f t="shared" si="1"/>
        <v>17</v>
      </c>
      <c r="T11" s="31">
        <f t="shared" si="1"/>
        <v>4</v>
      </c>
      <c r="U11" s="37">
        <f>SUM(R11:T11)</f>
        <v>46</v>
      </c>
    </row>
    <row r="12" spans="2:24" ht="15" customHeight="1" x14ac:dyDescent="0.25">
      <c r="B12" s="30" t="s">
        <v>70</v>
      </c>
      <c r="C12" s="32">
        <v>28</v>
      </c>
      <c r="D12" s="32">
        <v>13</v>
      </c>
      <c r="E12" s="32">
        <v>7</v>
      </c>
      <c r="F12" s="27">
        <f t="shared" si="0"/>
        <v>48</v>
      </c>
      <c r="Q12" s="35" t="s">
        <v>112</v>
      </c>
      <c r="R12" s="31">
        <f t="shared" si="1"/>
        <v>15</v>
      </c>
      <c r="S12" s="31">
        <f t="shared" si="1"/>
        <v>20</v>
      </c>
      <c r="T12" s="31">
        <f t="shared" si="1"/>
        <v>22</v>
      </c>
      <c r="U12" s="37">
        <f>SUM(R12:T12)</f>
        <v>57</v>
      </c>
    </row>
    <row r="13" spans="2:24" ht="15" customHeight="1" x14ac:dyDescent="0.25">
      <c r="B13" s="30" t="s">
        <v>71</v>
      </c>
      <c r="C13" s="32">
        <v>3</v>
      </c>
      <c r="D13" s="32">
        <v>1</v>
      </c>
      <c r="E13" s="32">
        <v>1</v>
      </c>
      <c r="F13" s="27">
        <f t="shared" si="0"/>
        <v>5</v>
      </c>
    </row>
    <row r="14" spans="2:24" x14ac:dyDescent="0.25">
      <c r="B14" s="19" t="s">
        <v>9</v>
      </c>
      <c r="C14" s="15">
        <f>SUM(C6:C13)</f>
        <v>40</v>
      </c>
      <c r="D14" s="15">
        <f t="shared" ref="D14:E14" si="2">SUM(D6:D13)</f>
        <v>37</v>
      </c>
      <c r="E14" s="15">
        <f t="shared" si="2"/>
        <v>26</v>
      </c>
      <c r="F14" s="15">
        <f>SUM(F6:F13)</f>
        <v>103</v>
      </c>
    </row>
    <row r="15" spans="2:24" s="13" customFormat="1" x14ac:dyDescent="0.25">
      <c r="Q15" s="74" t="s">
        <v>131</v>
      </c>
      <c r="R15" s="75"/>
      <c r="S15" s="75"/>
      <c r="T15" s="75"/>
      <c r="U15" s="75"/>
    </row>
    <row r="16" spans="2:24" x14ac:dyDescent="0.25">
      <c r="B16" s="34" t="s">
        <v>113</v>
      </c>
      <c r="C16" s="32">
        <v>25</v>
      </c>
      <c r="D16" s="32">
        <v>17</v>
      </c>
      <c r="E16" s="32">
        <v>4</v>
      </c>
      <c r="F16" s="27">
        <f>SUM(C16:E16)</f>
        <v>46</v>
      </c>
      <c r="Q16" s="21" t="s">
        <v>0</v>
      </c>
      <c r="R16" s="22">
        <v>46204</v>
      </c>
      <c r="S16" s="22">
        <v>46235</v>
      </c>
      <c r="T16" s="22">
        <v>46266</v>
      </c>
      <c r="U16" s="23" t="s">
        <v>9</v>
      </c>
    </row>
    <row r="17" spans="2:21" s="13" customFormat="1" x14ac:dyDescent="0.25">
      <c r="B17" s="34" t="s">
        <v>112</v>
      </c>
      <c r="C17" s="32">
        <v>15</v>
      </c>
      <c r="D17" s="32">
        <v>20</v>
      </c>
      <c r="E17" s="32">
        <v>22</v>
      </c>
      <c r="F17" s="27">
        <v>35</v>
      </c>
      <c r="Q17" s="35" t="s">
        <v>111</v>
      </c>
      <c r="R17" s="31">
        <f>C22</f>
        <v>1</v>
      </c>
      <c r="S17" s="31">
        <f>D22</f>
        <v>0</v>
      </c>
      <c r="T17" s="31">
        <f>E22</f>
        <v>0</v>
      </c>
      <c r="U17" s="37">
        <f>SUM(R17:T17)</f>
        <v>1</v>
      </c>
    </row>
    <row r="18" spans="2:21" s="13" customFormat="1" x14ac:dyDescent="0.25">
      <c r="Q18" s="53"/>
      <c r="R18" s="53"/>
      <c r="S18" s="53"/>
      <c r="T18" s="53"/>
      <c r="U18" s="53"/>
    </row>
    <row r="19" spans="2:21" s="13" customFormat="1" x14ac:dyDescent="0.25">
      <c r="Q19" s="53"/>
      <c r="R19" s="53"/>
      <c r="S19" s="53"/>
      <c r="T19" s="53"/>
      <c r="U19" s="53"/>
    </row>
    <row r="20" spans="2:21" s="13" customFormat="1" x14ac:dyDescent="0.25">
      <c r="B20" s="74" t="s">
        <v>131</v>
      </c>
      <c r="C20" s="75"/>
      <c r="D20" s="75"/>
      <c r="E20" s="75"/>
      <c r="F20" s="75"/>
    </row>
    <row r="21" spans="2:21" s="13" customFormat="1" x14ac:dyDescent="0.25">
      <c r="B21" s="21" t="s">
        <v>0</v>
      </c>
      <c r="C21" s="22">
        <v>46204</v>
      </c>
      <c r="D21" s="22">
        <v>46235</v>
      </c>
      <c r="E21" s="22">
        <v>46266</v>
      </c>
      <c r="F21" s="23" t="s">
        <v>9</v>
      </c>
    </row>
    <row r="22" spans="2:21" s="13" customFormat="1" x14ac:dyDescent="0.25">
      <c r="B22" s="35" t="s">
        <v>111</v>
      </c>
      <c r="C22" s="31">
        <v>1</v>
      </c>
      <c r="D22" s="31">
        <v>0</v>
      </c>
      <c r="E22" s="31">
        <v>0</v>
      </c>
      <c r="F22" s="37">
        <f>SUM(C22:E22)</f>
        <v>1</v>
      </c>
    </row>
    <row r="23" spans="2:21" s="13" customFormat="1" x14ac:dyDescent="0.25"/>
    <row r="24" spans="2:21" s="13" customFormat="1" x14ac:dyDescent="0.25"/>
    <row r="25" spans="2:21" s="13" customFormat="1" x14ac:dyDescent="0.25"/>
    <row r="26" spans="2:21" s="13" customFormat="1" x14ac:dyDescent="0.25"/>
    <row r="27" spans="2:21" s="13" customFormat="1" x14ac:dyDescent="0.25"/>
    <row r="28" spans="2:21" s="13" customFormat="1" x14ac:dyDescent="0.25"/>
    <row r="29" spans="2:21" s="13" customFormat="1" x14ac:dyDescent="0.25"/>
    <row r="30" spans="2:21" s="13" customFormat="1" x14ac:dyDescent="0.25"/>
    <row r="31" spans="2:21" s="13" customFormat="1" x14ac:dyDescent="0.25"/>
    <row r="32" spans="2:21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</sheetData>
  <mergeCells count="7">
    <mergeCell ref="W3:X3"/>
    <mergeCell ref="B20:F20"/>
    <mergeCell ref="B2:F2"/>
    <mergeCell ref="Q3:U3"/>
    <mergeCell ref="B4:F4"/>
    <mergeCell ref="Q9:U9"/>
    <mergeCell ref="Q15:U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C94"/>
  <sheetViews>
    <sheetView workbookViewId="0">
      <selection activeCell="R15" sqref="R15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3" width="6.5703125" style="2" bestFit="1" customWidth="1"/>
    <col min="4" max="4" width="6.85546875" style="2" bestFit="1" customWidth="1"/>
    <col min="5" max="5" width="6.7109375" style="2" bestFit="1" customWidth="1"/>
    <col min="6" max="6" width="6" style="2" bestFit="1" customWidth="1"/>
    <col min="7" max="7" width="9.28515625" style="13" customWidth="1"/>
    <col min="8" max="14" width="11.42578125" style="13"/>
    <col min="15" max="16" width="9.28515625" style="13" customWidth="1"/>
    <col min="17" max="17" width="15.85546875" style="13" bestFit="1" customWidth="1"/>
    <col min="18" max="18" width="6.5703125" style="13" bestFit="1" customWidth="1"/>
    <col min="19" max="19" width="6.85546875" style="13" bestFit="1" customWidth="1"/>
    <col min="20" max="20" width="6.7109375" style="13" bestFit="1" customWidth="1"/>
    <col min="21" max="21" width="6" style="13" bestFit="1" customWidth="1"/>
    <col min="22" max="22" width="11.42578125" style="13"/>
    <col min="23" max="23" width="10.140625" style="13" bestFit="1" customWidth="1"/>
    <col min="24" max="24" width="6" style="13" bestFit="1" customWidth="1"/>
    <col min="25" max="81" width="11.42578125" style="13"/>
    <col min="82" max="16384" width="11.42578125" style="2"/>
  </cols>
  <sheetData>
    <row r="1" spans="1:81" s="13" customFormat="1" ht="15.75" thickBot="1" x14ac:dyDescent="0.3"/>
    <row r="2" spans="1:81" ht="15.75" thickBot="1" x14ac:dyDescent="0.3">
      <c r="B2" s="76" t="s">
        <v>150</v>
      </c>
      <c r="C2" s="77"/>
      <c r="D2" s="77"/>
      <c r="E2" s="77"/>
      <c r="F2" s="78"/>
    </row>
    <row r="3" spans="1:81" s="13" customFormat="1" ht="15" customHeight="1" x14ac:dyDescent="0.25">
      <c r="Q3" s="74" t="s">
        <v>109</v>
      </c>
      <c r="R3" s="75"/>
      <c r="S3" s="75"/>
      <c r="T3" s="75"/>
      <c r="U3" s="75"/>
      <c r="W3" s="72" t="s">
        <v>140</v>
      </c>
      <c r="X3" s="73"/>
    </row>
    <row r="4" spans="1:81" x14ac:dyDescent="0.25">
      <c r="B4" s="79" t="s">
        <v>110</v>
      </c>
      <c r="C4" s="79"/>
      <c r="D4" s="79"/>
      <c r="E4" s="79"/>
      <c r="F4" s="79"/>
      <c r="Q4" s="21" t="s">
        <v>0</v>
      </c>
      <c r="R4" s="22">
        <v>46204</v>
      </c>
      <c r="S4" s="22">
        <v>46235</v>
      </c>
      <c r="T4" s="22">
        <v>46266</v>
      </c>
      <c r="U4" s="23" t="s">
        <v>9</v>
      </c>
      <c r="W4" s="21" t="s">
        <v>0</v>
      </c>
      <c r="X4" s="23" t="s">
        <v>9</v>
      </c>
    </row>
    <row r="5" spans="1:81" x14ac:dyDescent="0.25">
      <c r="B5" s="21" t="s">
        <v>0</v>
      </c>
      <c r="C5" s="22">
        <v>46204</v>
      </c>
      <c r="D5" s="22">
        <v>46235</v>
      </c>
      <c r="E5" s="22">
        <v>46266</v>
      </c>
      <c r="F5" s="23" t="s">
        <v>9</v>
      </c>
      <c r="Q5" s="35" t="s">
        <v>39</v>
      </c>
      <c r="R5" s="31">
        <f>C14</f>
        <v>99</v>
      </c>
      <c r="S5" s="31">
        <f>D14</f>
        <v>95</v>
      </c>
      <c r="T5" s="31">
        <f>E14</f>
        <v>91</v>
      </c>
      <c r="U5" s="37">
        <f>SUM(R5:T5)</f>
        <v>285</v>
      </c>
      <c r="W5" s="35" t="s">
        <v>1</v>
      </c>
      <c r="X5" s="37">
        <f>SUM(U5)</f>
        <v>285</v>
      </c>
    </row>
    <row r="6" spans="1:81" s="50" customFormat="1" x14ac:dyDescent="0.25">
      <c r="A6" s="53"/>
      <c r="B6" s="30" t="s">
        <v>64</v>
      </c>
      <c r="C6" s="32">
        <v>0</v>
      </c>
      <c r="D6" s="32">
        <v>0</v>
      </c>
      <c r="E6" s="32">
        <v>1</v>
      </c>
      <c r="F6" s="32">
        <v>0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66"/>
      <c r="R6" s="67"/>
      <c r="S6" s="67"/>
      <c r="T6" s="67"/>
      <c r="U6" s="68"/>
      <c r="V6" s="69"/>
      <c r="W6" s="66"/>
      <c r="X6" s="68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</row>
    <row r="7" spans="1:81" s="50" customFormat="1" x14ac:dyDescent="0.25">
      <c r="A7" s="53"/>
      <c r="B7" s="30" t="s">
        <v>65</v>
      </c>
      <c r="C7" s="32">
        <v>0</v>
      </c>
      <c r="D7" s="32">
        <v>0</v>
      </c>
      <c r="E7" s="32">
        <v>0</v>
      </c>
      <c r="F7" s="32">
        <v>0</v>
      </c>
      <c r="G7" s="53"/>
      <c r="H7" s="53"/>
      <c r="I7" s="53"/>
      <c r="J7" s="53"/>
      <c r="K7" s="53"/>
      <c r="L7" s="53"/>
      <c r="M7" s="53"/>
      <c r="N7" s="53"/>
      <c r="O7" s="53"/>
      <c r="P7" s="53"/>
      <c r="Q7" s="66"/>
      <c r="R7" s="67"/>
      <c r="S7" s="67"/>
      <c r="T7" s="67"/>
      <c r="U7" s="68"/>
      <c r="V7" s="69"/>
      <c r="W7" s="66"/>
      <c r="X7" s="68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</row>
    <row r="8" spans="1:81" ht="15" customHeight="1" x14ac:dyDescent="0.25">
      <c r="B8" s="30" t="s">
        <v>66</v>
      </c>
      <c r="C8" s="32">
        <v>1</v>
      </c>
      <c r="D8" s="32">
        <v>0</v>
      </c>
      <c r="E8" s="32">
        <v>1</v>
      </c>
      <c r="F8" s="27">
        <f t="shared" ref="F8:F13" si="0">SUM(C8:E8)</f>
        <v>2</v>
      </c>
      <c r="Q8" s="45"/>
      <c r="R8" s="45"/>
      <c r="S8" s="45"/>
      <c r="T8" s="45"/>
      <c r="U8" s="45"/>
    </row>
    <row r="9" spans="1:81" ht="15" customHeight="1" x14ac:dyDescent="0.25">
      <c r="B9" s="30" t="s">
        <v>67</v>
      </c>
      <c r="C9" s="32">
        <v>2</v>
      </c>
      <c r="D9" s="32">
        <v>0</v>
      </c>
      <c r="E9" s="32">
        <v>0</v>
      </c>
      <c r="F9" s="27">
        <f t="shared" si="0"/>
        <v>2</v>
      </c>
      <c r="Q9" s="74" t="s">
        <v>109</v>
      </c>
      <c r="R9" s="75"/>
      <c r="S9" s="75"/>
      <c r="T9" s="75"/>
      <c r="U9" s="75"/>
    </row>
    <row r="10" spans="1:81" ht="15" customHeight="1" x14ac:dyDescent="0.25">
      <c r="B10" s="30" t="s">
        <v>68</v>
      </c>
      <c r="C10" s="32">
        <v>9</v>
      </c>
      <c r="D10" s="32">
        <v>16</v>
      </c>
      <c r="E10" s="32">
        <v>13</v>
      </c>
      <c r="F10" s="27">
        <f t="shared" si="0"/>
        <v>38</v>
      </c>
      <c r="Q10" s="21" t="s">
        <v>0</v>
      </c>
      <c r="R10" s="22">
        <v>46204</v>
      </c>
      <c r="S10" s="22">
        <v>46235</v>
      </c>
      <c r="T10" s="22">
        <v>46266</v>
      </c>
      <c r="U10" s="23" t="s">
        <v>9</v>
      </c>
    </row>
    <row r="11" spans="1:81" ht="15" customHeight="1" x14ac:dyDescent="0.25">
      <c r="B11" s="30" t="s">
        <v>69</v>
      </c>
      <c r="C11" s="32">
        <v>5</v>
      </c>
      <c r="D11" s="32">
        <v>4</v>
      </c>
      <c r="E11" s="32">
        <v>3</v>
      </c>
      <c r="F11" s="27">
        <f t="shared" si="0"/>
        <v>12</v>
      </c>
      <c r="Q11" s="35" t="s">
        <v>111</v>
      </c>
      <c r="R11" s="31">
        <v>65</v>
      </c>
      <c r="S11" s="31">
        <f t="shared" ref="R11:T12" si="1">D16</f>
        <v>69</v>
      </c>
      <c r="T11" s="31">
        <f t="shared" si="1"/>
        <v>65</v>
      </c>
      <c r="U11" s="37">
        <f>SUM(R11:T11)</f>
        <v>199</v>
      </c>
    </row>
    <row r="12" spans="1:81" ht="15" customHeight="1" x14ac:dyDescent="0.25">
      <c r="B12" s="30" t="s">
        <v>70</v>
      </c>
      <c r="C12" s="32">
        <v>55</v>
      </c>
      <c r="D12" s="32">
        <v>53</v>
      </c>
      <c r="E12" s="32">
        <v>50</v>
      </c>
      <c r="F12" s="27">
        <f t="shared" si="0"/>
        <v>158</v>
      </c>
      <c r="Q12" s="35" t="s">
        <v>112</v>
      </c>
      <c r="R12" s="31">
        <f t="shared" si="1"/>
        <v>34</v>
      </c>
      <c r="S12" s="31">
        <f t="shared" si="1"/>
        <v>26</v>
      </c>
      <c r="T12" s="31">
        <f t="shared" si="1"/>
        <v>26</v>
      </c>
      <c r="U12" s="37">
        <f>SUM(R12:T12)</f>
        <v>86</v>
      </c>
    </row>
    <row r="13" spans="1:81" ht="15" customHeight="1" x14ac:dyDescent="0.25">
      <c r="B13" s="30" t="s">
        <v>71</v>
      </c>
      <c r="C13" s="32">
        <v>27</v>
      </c>
      <c r="D13" s="32">
        <v>22</v>
      </c>
      <c r="E13" s="32">
        <v>23</v>
      </c>
      <c r="F13" s="27">
        <f t="shared" si="0"/>
        <v>72</v>
      </c>
      <c r="Q13" s="45"/>
      <c r="R13" s="45"/>
      <c r="S13" s="45"/>
      <c r="T13" s="45"/>
      <c r="U13" s="45"/>
    </row>
    <row r="14" spans="1:81" x14ac:dyDescent="0.25">
      <c r="B14" s="19" t="s">
        <v>9</v>
      </c>
      <c r="C14" s="15">
        <f t="shared" ref="C14" si="2">SUM(C8:C13)</f>
        <v>99</v>
      </c>
      <c r="D14" s="15">
        <v>95</v>
      </c>
      <c r="E14" s="15">
        <v>91</v>
      </c>
      <c r="F14" s="15">
        <v>285</v>
      </c>
      <c r="Q14" s="45"/>
      <c r="R14" s="45"/>
      <c r="S14" s="45"/>
      <c r="T14" s="45"/>
      <c r="U14" s="45"/>
    </row>
    <row r="15" spans="1:81" s="13" customFormat="1" x14ac:dyDescent="0.25">
      <c r="Q15" s="45"/>
      <c r="R15" s="45"/>
      <c r="S15" s="45"/>
      <c r="T15" s="45"/>
      <c r="U15" s="45"/>
    </row>
    <row r="16" spans="1:81" x14ac:dyDescent="0.25">
      <c r="B16" s="34" t="s">
        <v>113</v>
      </c>
      <c r="C16" s="32">
        <v>65</v>
      </c>
      <c r="D16" s="32">
        <v>69</v>
      </c>
      <c r="E16" s="32">
        <v>65</v>
      </c>
      <c r="F16" s="27">
        <v>199</v>
      </c>
      <c r="Q16" s="45"/>
      <c r="R16" s="45"/>
      <c r="S16" s="45"/>
      <c r="T16" s="45"/>
      <c r="U16" s="45"/>
    </row>
    <row r="17" spans="2:6" s="13" customFormat="1" x14ac:dyDescent="0.25">
      <c r="B17" s="34" t="s">
        <v>112</v>
      </c>
      <c r="C17" s="32">
        <v>34</v>
      </c>
      <c r="D17" s="32">
        <v>26</v>
      </c>
      <c r="E17" s="32">
        <v>26</v>
      </c>
      <c r="F17" s="27">
        <v>86</v>
      </c>
    </row>
    <row r="18" spans="2:6" s="13" customFormat="1" x14ac:dyDescent="0.25"/>
    <row r="19" spans="2:6" s="13" customFormat="1" x14ac:dyDescent="0.25"/>
    <row r="20" spans="2:6" s="13" customFormat="1" x14ac:dyDescent="0.25"/>
    <row r="21" spans="2:6" s="13" customFormat="1" x14ac:dyDescent="0.25"/>
    <row r="22" spans="2:6" s="13" customFormat="1" x14ac:dyDescent="0.25"/>
    <row r="23" spans="2:6" s="13" customFormat="1" x14ac:dyDescent="0.25"/>
    <row r="24" spans="2:6" s="13" customFormat="1" x14ac:dyDescent="0.25"/>
    <row r="25" spans="2:6" s="13" customFormat="1" x14ac:dyDescent="0.25"/>
    <row r="26" spans="2:6" s="13" customFormat="1" x14ac:dyDescent="0.25"/>
    <row r="27" spans="2:6" s="13" customFormat="1" x14ac:dyDescent="0.25"/>
    <row r="28" spans="2:6" s="13" customFormat="1" x14ac:dyDescent="0.25"/>
    <row r="29" spans="2:6" s="13" customFormat="1" x14ac:dyDescent="0.25"/>
    <row r="30" spans="2:6" s="13" customFormat="1" x14ac:dyDescent="0.25"/>
    <row r="31" spans="2:6" s="13" customFormat="1" x14ac:dyDescent="0.25"/>
    <row r="32" spans="2:6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</sheetData>
  <mergeCells count="5">
    <mergeCell ref="B2:F2"/>
    <mergeCell ref="Q3:U3"/>
    <mergeCell ref="B4:F4"/>
    <mergeCell ref="Q9:U9"/>
    <mergeCell ref="W3:X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CC94"/>
  <sheetViews>
    <sheetView workbookViewId="0">
      <selection activeCell="T6" sqref="T6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3" width="6.5703125" style="2" bestFit="1" customWidth="1"/>
    <col min="4" max="4" width="6.85546875" style="2" bestFit="1" customWidth="1"/>
    <col min="5" max="5" width="6.7109375" style="2" bestFit="1" customWidth="1"/>
    <col min="6" max="6" width="6" style="2" bestFit="1" customWidth="1"/>
    <col min="7" max="7" width="9.28515625" style="13" customWidth="1"/>
    <col min="8" max="14" width="11.42578125" style="13"/>
    <col min="15" max="16" width="9.28515625" style="13" customWidth="1"/>
    <col min="17" max="17" width="15.85546875" style="13" bestFit="1" customWidth="1"/>
    <col min="18" max="18" width="6.5703125" style="13" bestFit="1" customWidth="1"/>
    <col min="19" max="19" width="6.85546875" style="13" bestFit="1" customWidth="1"/>
    <col min="20" max="20" width="6.7109375" style="13" bestFit="1" customWidth="1"/>
    <col min="21" max="21" width="6" style="13" bestFit="1" customWidth="1"/>
    <col min="22" max="22" width="11.42578125" style="13"/>
    <col min="23" max="23" width="10.140625" style="13" bestFit="1" customWidth="1"/>
    <col min="24" max="24" width="6" style="13" bestFit="1" customWidth="1"/>
    <col min="25" max="81" width="11.42578125" style="13"/>
    <col min="82" max="16384" width="11.42578125" style="2"/>
  </cols>
  <sheetData>
    <row r="1" spans="2:24" s="13" customFormat="1" ht="15.75" thickBot="1" x14ac:dyDescent="0.3"/>
    <row r="2" spans="2:24" ht="15.75" thickBot="1" x14ac:dyDescent="0.3">
      <c r="B2" s="76" t="s">
        <v>151</v>
      </c>
      <c r="C2" s="77"/>
      <c r="D2" s="77"/>
      <c r="E2" s="77"/>
      <c r="F2" s="78"/>
    </row>
    <row r="3" spans="2:24" s="13" customFormat="1" x14ac:dyDescent="0.25">
      <c r="Q3" s="74" t="s">
        <v>171</v>
      </c>
      <c r="R3" s="75"/>
      <c r="S3" s="75"/>
      <c r="T3" s="75"/>
      <c r="U3" s="75"/>
      <c r="W3" s="72" t="s">
        <v>140</v>
      </c>
      <c r="X3" s="73"/>
    </row>
    <row r="4" spans="2:24" x14ac:dyDescent="0.25">
      <c r="B4" s="79" t="s">
        <v>110</v>
      </c>
      <c r="C4" s="79"/>
      <c r="D4" s="79"/>
      <c r="E4" s="79"/>
      <c r="F4" s="79"/>
      <c r="Q4" s="21" t="s">
        <v>0</v>
      </c>
      <c r="R4" s="22">
        <v>46204</v>
      </c>
      <c r="S4" s="22">
        <v>46235</v>
      </c>
      <c r="T4" s="22">
        <v>46266</v>
      </c>
      <c r="U4" s="23" t="s">
        <v>9</v>
      </c>
      <c r="W4" s="21" t="s">
        <v>0</v>
      </c>
      <c r="X4" s="23" t="s">
        <v>9</v>
      </c>
    </row>
    <row r="5" spans="2:24" x14ac:dyDescent="0.25">
      <c r="B5" s="21" t="s">
        <v>0</v>
      </c>
      <c r="C5" s="22">
        <v>46204</v>
      </c>
      <c r="D5" s="22">
        <v>46235</v>
      </c>
      <c r="E5" s="22">
        <v>46266</v>
      </c>
      <c r="F5" s="23" t="s">
        <v>9</v>
      </c>
      <c r="Q5" s="35" t="s">
        <v>39</v>
      </c>
      <c r="R5" s="31">
        <f>C14</f>
        <v>0</v>
      </c>
      <c r="S5" s="31">
        <v>0</v>
      </c>
      <c r="T5" s="31">
        <v>25</v>
      </c>
      <c r="U5" s="37">
        <f>SUM(R5:T5)</f>
        <v>25</v>
      </c>
      <c r="W5" s="35" t="s">
        <v>1</v>
      </c>
      <c r="X5" s="37">
        <f>SUM(U5)</f>
        <v>25</v>
      </c>
    </row>
    <row r="6" spans="2:24" ht="15" customHeight="1" x14ac:dyDescent="0.25">
      <c r="B6" s="30" t="s">
        <v>64</v>
      </c>
      <c r="C6" s="32">
        <v>0</v>
      </c>
      <c r="D6" s="32">
        <v>0</v>
      </c>
      <c r="E6" s="32">
        <v>0</v>
      </c>
      <c r="F6" s="27">
        <f t="shared" ref="F6:F13" si="0">SUM(C6:E6)</f>
        <v>0</v>
      </c>
    </row>
    <row r="7" spans="2:24" ht="15" customHeight="1" x14ac:dyDescent="0.25">
      <c r="B7" s="30" t="s">
        <v>65</v>
      </c>
      <c r="C7" s="32">
        <v>0</v>
      </c>
      <c r="D7" s="32">
        <v>0</v>
      </c>
      <c r="E7" s="32">
        <v>0</v>
      </c>
      <c r="F7" s="27">
        <f t="shared" si="0"/>
        <v>0</v>
      </c>
    </row>
    <row r="8" spans="2:24" ht="15" customHeight="1" x14ac:dyDescent="0.25">
      <c r="B8" s="30" t="s">
        <v>66</v>
      </c>
      <c r="C8" s="32">
        <v>0</v>
      </c>
      <c r="D8" s="32">
        <v>0</v>
      </c>
      <c r="E8" s="32">
        <v>0</v>
      </c>
      <c r="F8" s="27">
        <f t="shared" si="0"/>
        <v>0</v>
      </c>
    </row>
    <row r="9" spans="2:24" ht="15" customHeight="1" x14ac:dyDescent="0.25">
      <c r="B9" s="30" t="s">
        <v>67</v>
      </c>
      <c r="C9" s="32">
        <v>0</v>
      </c>
      <c r="D9" s="32">
        <v>0</v>
      </c>
      <c r="E9" s="32">
        <v>0</v>
      </c>
      <c r="F9" s="27">
        <f t="shared" si="0"/>
        <v>0</v>
      </c>
      <c r="Q9" s="74" t="s">
        <v>172</v>
      </c>
      <c r="R9" s="75"/>
      <c r="S9" s="75"/>
      <c r="T9" s="75"/>
      <c r="U9" s="75"/>
    </row>
    <row r="10" spans="2:24" ht="15" customHeight="1" x14ac:dyDescent="0.25">
      <c r="B10" s="30" t="s">
        <v>68</v>
      </c>
      <c r="C10" s="32">
        <v>0</v>
      </c>
      <c r="D10" s="32">
        <v>0</v>
      </c>
      <c r="E10" s="32">
        <v>4</v>
      </c>
      <c r="F10" s="27">
        <f t="shared" si="0"/>
        <v>4</v>
      </c>
      <c r="Q10" s="21" t="s">
        <v>0</v>
      </c>
      <c r="R10" s="22">
        <v>46204</v>
      </c>
      <c r="S10" s="22">
        <v>46235</v>
      </c>
      <c r="T10" s="22">
        <v>46266</v>
      </c>
      <c r="U10" s="23" t="s">
        <v>9</v>
      </c>
    </row>
    <row r="11" spans="2:24" ht="15" customHeight="1" x14ac:dyDescent="0.25">
      <c r="B11" s="30" t="s">
        <v>69</v>
      </c>
      <c r="C11" s="32">
        <v>0</v>
      </c>
      <c r="D11" s="32">
        <v>0</v>
      </c>
      <c r="E11" s="32">
        <v>2</v>
      </c>
      <c r="F11" s="27">
        <f t="shared" si="0"/>
        <v>2</v>
      </c>
      <c r="Q11" s="35" t="s">
        <v>111</v>
      </c>
      <c r="R11" s="31">
        <v>0</v>
      </c>
      <c r="S11" s="31">
        <f t="shared" ref="R11:T12" si="1">D16</f>
        <v>0</v>
      </c>
      <c r="T11" s="31">
        <v>15</v>
      </c>
      <c r="U11" s="37">
        <f>SUM(R11:T11)</f>
        <v>15</v>
      </c>
    </row>
    <row r="12" spans="2:24" ht="15" customHeight="1" x14ac:dyDescent="0.25">
      <c r="B12" s="30" t="s">
        <v>70</v>
      </c>
      <c r="C12" s="32">
        <v>0</v>
      </c>
      <c r="D12" s="32">
        <v>0</v>
      </c>
      <c r="E12" s="32">
        <v>12</v>
      </c>
      <c r="F12" s="27">
        <f t="shared" si="0"/>
        <v>12</v>
      </c>
      <c r="Q12" s="35" t="s">
        <v>112</v>
      </c>
      <c r="R12" s="31">
        <f t="shared" si="1"/>
        <v>0</v>
      </c>
      <c r="S12" s="31">
        <v>0</v>
      </c>
      <c r="T12" s="31">
        <f t="shared" si="1"/>
        <v>10</v>
      </c>
      <c r="U12" s="37">
        <f>SUM(R12:T12)</f>
        <v>10</v>
      </c>
    </row>
    <row r="13" spans="2:24" ht="15" customHeight="1" x14ac:dyDescent="0.25">
      <c r="B13" s="30" t="s">
        <v>71</v>
      </c>
      <c r="C13" s="32">
        <v>0</v>
      </c>
      <c r="D13" s="32">
        <v>0</v>
      </c>
      <c r="E13" s="32">
        <v>7</v>
      </c>
      <c r="F13" s="27">
        <f t="shared" si="0"/>
        <v>7</v>
      </c>
    </row>
    <row r="14" spans="2:24" x14ac:dyDescent="0.25">
      <c r="B14" s="19" t="s">
        <v>9</v>
      </c>
      <c r="C14" s="15">
        <f>SUM(C6:C13)</f>
        <v>0</v>
      </c>
      <c r="D14" s="15">
        <f t="shared" ref="D14:E14" si="2">SUM(D6:D13)</f>
        <v>0</v>
      </c>
      <c r="E14" s="15">
        <f t="shared" si="2"/>
        <v>25</v>
      </c>
      <c r="F14" s="15">
        <f>SUM(F6:F13)</f>
        <v>25</v>
      </c>
    </row>
    <row r="15" spans="2:24" s="13" customFormat="1" x14ac:dyDescent="0.25"/>
    <row r="16" spans="2:24" x14ac:dyDescent="0.25">
      <c r="B16" s="34" t="s">
        <v>113</v>
      </c>
      <c r="C16" s="32">
        <v>0</v>
      </c>
      <c r="D16" s="32">
        <v>0</v>
      </c>
      <c r="E16" s="32">
        <v>15</v>
      </c>
      <c r="F16" s="27">
        <f>SUM(C16:E16)</f>
        <v>15</v>
      </c>
    </row>
    <row r="17" spans="2:6" s="13" customFormat="1" x14ac:dyDescent="0.25">
      <c r="B17" s="34" t="s">
        <v>112</v>
      </c>
      <c r="C17" s="32">
        <v>0</v>
      </c>
      <c r="D17" s="32">
        <v>0</v>
      </c>
      <c r="E17" s="32">
        <v>10</v>
      </c>
      <c r="F17" s="27">
        <f>SUM(C17:E17)</f>
        <v>10</v>
      </c>
    </row>
    <row r="18" spans="2:6" s="13" customFormat="1" x14ac:dyDescent="0.25"/>
    <row r="19" spans="2:6" s="13" customFormat="1" x14ac:dyDescent="0.25"/>
    <row r="20" spans="2:6" s="13" customFormat="1" x14ac:dyDescent="0.25"/>
    <row r="21" spans="2:6" s="13" customFormat="1" x14ac:dyDescent="0.25"/>
    <row r="22" spans="2:6" s="13" customFormat="1" x14ac:dyDescent="0.25"/>
    <row r="23" spans="2:6" s="13" customFormat="1" x14ac:dyDescent="0.25"/>
    <row r="24" spans="2:6" s="13" customFormat="1" x14ac:dyDescent="0.25"/>
    <row r="25" spans="2:6" s="13" customFormat="1" x14ac:dyDescent="0.25"/>
    <row r="26" spans="2:6" s="13" customFormat="1" x14ac:dyDescent="0.25"/>
    <row r="27" spans="2:6" s="13" customFormat="1" x14ac:dyDescent="0.25"/>
    <row r="28" spans="2:6" s="13" customFormat="1" x14ac:dyDescent="0.25"/>
    <row r="29" spans="2:6" s="13" customFormat="1" x14ac:dyDescent="0.25"/>
    <row r="30" spans="2:6" s="13" customFormat="1" x14ac:dyDescent="0.25"/>
    <row r="31" spans="2:6" s="13" customFormat="1" x14ac:dyDescent="0.25"/>
    <row r="32" spans="2:6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</sheetData>
  <mergeCells count="5">
    <mergeCell ref="B2:F2"/>
    <mergeCell ref="Q3:U3"/>
    <mergeCell ref="B4:F4"/>
    <mergeCell ref="Q9:U9"/>
    <mergeCell ref="W3:X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BA256"/>
  <sheetViews>
    <sheetView workbookViewId="0">
      <selection activeCell="B30" sqref="B30"/>
    </sheetView>
  </sheetViews>
  <sheetFormatPr baseColWidth="10" defaultColWidth="9.140625" defaultRowHeight="15" x14ac:dyDescent="0.25"/>
  <cols>
    <col min="1" max="1" width="9.140625" style="13"/>
    <col min="2" max="2" width="31.7109375" style="1" bestFit="1" customWidth="1"/>
    <col min="3" max="3" width="6.5703125" bestFit="1" customWidth="1"/>
    <col min="4" max="4" width="6.85546875" bestFit="1" customWidth="1"/>
    <col min="5" max="5" width="6.7109375" style="2" bestFit="1" customWidth="1"/>
    <col min="6" max="6" width="6" bestFit="1" customWidth="1"/>
    <col min="7" max="7" width="6.42578125" style="13" customWidth="1"/>
    <col min="8" max="16" width="9.140625" style="13"/>
    <col min="17" max="17" width="12.28515625" customWidth="1"/>
    <col min="18" max="18" width="6.5703125" bestFit="1" customWidth="1"/>
    <col min="19" max="19" width="6.85546875" bestFit="1" customWidth="1"/>
    <col min="20" max="20" width="6.7109375" style="2" bestFit="1" customWidth="1"/>
    <col min="22" max="45" width="9.140625" style="13"/>
  </cols>
  <sheetData>
    <row r="1" spans="1:53" s="13" customFormat="1" x14ac:dyDescent="0.25">
      <c r="B1" s="39"/>
    </row>
    <row r="2" spans="1:53" ht="15.75" customHeight="1" x14ac:dyDescent="0.25">
      <c r="B2" s="80" t="s">
        <v>153</v>
      </c>
      <c r="C2" s="80"/>
      <c r="D2" s="80"/>
      <c r="E2" s="80"/>
      <c r="F2" s="80"/>
      <c r="Q2" s="13"/>
      <c r="R2" s="13"/>
      <c r="S2" s="13"/>
      <c r="T2" s="13"/>
      <c r="U2" s="13"/>
      <c r="AT2" s="13"/>
      <c r="AU2" s="13"/>
      <c r="AV2" s="13"/>
      <c r="AW2" s="13"/>
      <c r="AX2" s="13"/>
      <c r="AY2" s="13"/>
      <c r="AZ2" s="13"/>
      <c r="BA2" s="13"/>
    </row>
    <row r="3" spans="1:53" s="13" customFormat="1" x14ac:dyDescent="0.25">
      <c r="B3" s="39"/>
    </row>
    <row r="4" spans="1:53" s="2" customFormat="1" ht="14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74" t="s">
        <v>89</v>
      </c>
      <c r="R4" s="75"/>
      <c r="S4" s="75"/>
      <c r="T4" s="75"/>
      <c r="U4" s="75"/>
      <c r="V4" s="13"/>
      <c r="W4" s="72" t="s">
        <v>140</v>
      </c>
      <c r="X4" s="7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</row>
    <row r="5" spans="1:53" ht="14.25" customHeight="1" x14ac:dyDescent="0.25">
      <c r="B5" s="79" t="s">
        <v>2</v>
      </c>
      <c r="C5" s="79"/>
      <c r="D5" s="79"/>
      <c r="E5" s="79"/>
      <c r="F5" s="79"/>
      <c r="Q5" s="21" t="s">
        <v>0</v>
      </c>
      <c r="R5" s="22">
        <v>46204</v>
      </c>
      <c r="S5" s="22">
        <v>46235</v>
      </c>
      <c r="T5" s="22">
        <v>46266</v>
      </c>
      <c r="U5" s="23" t="s">
        <v>9</v>
      </c>
      <c r="W5" s="21" t="s">
        <v>0</v>
      </c>
      <c r="X5" s="23" t="s">
        <v>9</v>
      </c>
    </row>
    <row r="6" spans="1:53" ht="15" customHeight="1" x14ac:dyDescent="0.25">
      <c r="B6" s="21" t="s">
        <v>0</v>
      </c>
      <c r="C6" s="22">
        <v>46204</v>
      </c>
      <c r="D6" s="22">
        <v>46235</v>
      </c>
      <c r="E6" s="22">
        <v>46266</v>
      </c>
      <c r="F6" s="23" t="s">
        <v>9</v>
      </c>
      <c r="Q6" s="35" t="s">
        <v>39</v>
      </c>
      <c r="R6" s="31">
        <f>C15</f>
        <v>345</v>
      </c>
      <c r="S6" s="31">
        <f>D15</f>
        <v>365</v>
      </c>
      <c r="T6" s="31">
        <f>E15</f>
        <v>295</v>
      </c>
      <c r="U6" s="37">
        <f>SUM(R6:T6)</f>
        <v>1005</v>
      </c>
      <c r="W6" s="35" t="s">
        <v>1</v>
      </c>
      <c r="X6" s="37">
        <f>SUM(U6,U7)</f>
        <v>4658</v>
      </c>
    </row>
    <row r="7" spans="1:53" ht="15" customHeight="1" x14ac:dyDescent="0.25">
      <c r="B7" s="44" t="s">
        <v>114</v>
      </c>
      <c r="C7" s="31">
        <v>12</v>
      </c>
      <c r="D7" s="31">
        <v>18</v>
      </c>
      <c r="E7" s="31">
        <v>10</v>
      </c>
      <c r="F7" s="31">
        <v>40</v>
      </c>
      <c r="Q7" s="35" t="s">
        <v>1</v>
      </c>
      <c r="R7" s="31">
        <f>C34</f>
        <v>1253</v>
      </c>
      <c r="S7" s="31">
        <f>D34</f>
        <v>1329</v>
      </c>
      <c r="T7" s="31">
        <f>E34</f>
        <v>1071</v>
      </c>
      <c r="U7" s="37">
        <f>SUM(R7:T7)</f>
        <v>3653</v>
      </c>
    </row>
    <row r="8" spans="1:53" ht="15" customHeight="1" x14ac:dyDescent="0.25">
      <c r="B8" s="44" t="s">
        <v>115</v>
      </c>
      <c r="C8" s="31">
        <v>23</v>
      </c>
      <c r="D8" s="31">
        <v>21</v>
      </c>
      <c r="E8" s="31">
        <v>8</v>
      </c>
      <c r="F8" s="31">
        <v>52</v>
      </c>
      <c r="Q8" s="13"/>
      <c r="R8" s="13"/>
      <c r="S8" s="13"/>
      <c r="T8" s="13"/>
      <c r="U8" s="13"/>
    </row>
    <row r="9" spans="1:53" ht="15" customHeight="1" x14ac:dyDescent="0.25">
      <c r="B9" s="44" t="s">
        <v>3</v>
      </c>
      <c r="C9" s="31">
        <v>23</v>
      </c>
      <c r="D9" s="31">
        <v>17</v>
      </c>
      <c r="E9" s="31">
        <v>8</v>
      </c>
      <c r="F9" s="31">
        <v>48</v>
      </c>
      <c r="Q9" s="13"/>
      <c r="R9" s="13"/>
      <c r="S9" s="13"/>
      <c r="T9" s="13"/>
      <c r="U9" s="13"/>
    </row>
    <row r="10" spans="1:53" ht="15" customHeight="1" x14ac:dyDescent="0.25">
      <c r="B10" s="44" t="s">
        <v>4</v>
      </c>
      <c r="C10" s="31">
        <v>5</v>
      </c>
      <c r="D10" s="31">
        <v>12</v>
      </c>
      <c r="E10" s="31">
        <v>6</v>
      </c>
      <c r="F10" s="31">
        <v>23</v>
      </c>
      <c r="Q10" s="79" t="s">
        <v>90</v>
      </c>
      <c r="R10" s="79"/>
      <c r="S10" s="79"/>
      <c r="T10" s="79"/>
      <c r="U10" s="79"/>
    </row>
    <row r="11" spans="1:53" ht="15" customHeight="1" x14ac:dyDescent="0.25">
      <c r="B11" s="44" t="s">
        <v>5</v>
      </c>
      <c r="C11" s="31">
        <v>56</v>
      </c>
      <c r="D11" s="31">
        <v>55</v>
      </c>
      <c r="E11" s="31">
        <v>38</v>
      </c>
      <c r="F11" s="31">
        <v>149</v>
      </c>
      <c r="Q11" s="21" t="s">
        <v>0</v>
      </c>
      <c r="R11" s="22">
        <v>46204</v>
      </c>
      <c r="S11" s="22">
        <v>46235</v>
      </c>
      <c r="T11" s="22">
        <v>46266</v>
      </c>
      <c r="U11" s="23" t="s">
        <v>9</v>
      </c>
    </row>
    <row r="12" spans="1:53" ht="15" customHeight="1" x14ac:dyDescent="0.25">
      <c r="B12" s="44" t="s">
        <v>6</v>
      </c>
      <c r="C12" s="31">
        <v>108</v>
      </c>
      <c r="D12" s="31">
        <v>131</v>
      </c>
      <c r="E12" s="31">
        <v>102</v>
      </c>
      <c r="F12" s="31">
        <v>341</v>
      </c>
      <c r="Q12" s="35" t="s">
        <v>11</v>
      </c>
      <c r="R12" s="31">
        <v>345</v>
      </c>
      <c r="S12" s="31">
        <v>152</v>
      </c>
      <c r="T12" s="31">
        <v>121</v>
      </c>
      <c r="U12" s="37">
        <f>SUM(R12:T12)</f>
        <v>618</v>
      </c>
    </row>
    <row r="13" spans="1:53" ht="15" customHeight="1" x14ac:dyDescent="0.25">
      <c r="B13" s="44" t="s">
        <v>7</v>
      </c>
      <c r="C13" s="31">
        <v>77</v>
      </c>
      <c r="D13" s="31">
        <v>61</v>
      </c>
      <c r="E13" s="31">
        <v>69</v>
      </c>
      <c r="F13" s="31">
        <v>207</v>
      </c>
      <c r="Q13" s="35" t="s">
        <v>12</v>
      </c>
      <c r="R13" s="31">
        <v>0</v>
      </c>
      <c r="S13" s="31">
        <v>213</v>
      </c>
      <c r="T13" s="31">
        <v>174</v>
      </c>
      <c r="U13" s="37">
        <f>SUM(R13:T13)</f>
        <v>387</v>
      </c>
    </row>
    <row r="14" spans="1:53" ht="15" customHeight="1" x14ac:dyDescent="0.25">
      <c r="B14" s="44" t="s">
        <v>8</v>
      </c>
      <c r="C14" s="31">
        <v>41</v>
      </c>
      <c r="D14" s="31">
        <v>50</v>
      </c>
      <c r="E14" s="31">
        <v>54</v>
      </c>
      <c r="F14" s="31">
        <v>145</v>
      </c>
      <c r="Q14" s="13"/>
      <c r="R14" s="13"/>
      <c r="S14" s="13"/>
      <c r="T14" s="13"/>
      <c r="U14" s="13"/>
    </row>
    <row r="15" spans="1:53" ht="15" customHeight="1" x14ac:dyDescent="0.25">
      <c r="B15" s="35" t="s">
        <v>9</v>
      </c>
      <c r="C15" s="37">
        <f>SUM(C7:C14)</f>
        <v>345</v>
      </c>
      <c r="D15" s="37">
        <f t="shared" ref="D15:E15" si="0">SUM(D7:D14)</f>
        <v>365</v>
      </c>
      <c r="E15" s="37">
        <f t="shared" si="0"/>
        <v>295</v>
      </c>
      <c r="F15" s="37">
        <f>SUM(F7:F14)</f>
        <v>1005</v>
      </c>
      <c r="Q15" s="13"/>
      <c r="R15" s="13"/>
      <c r="S15" s="13"/>
      <c r="T15" s="13"/>
      <c r="U15" s="13"/>
    </row>
    <row r="16" spans="1:53" s="13" customFormat="1" x14ac:dyDescent="0.25">
      <c r="B16" s="39"/>
    </row>
    <row r="17" spans="1:45" x14ac:dyDescent="0.25">
      <c r="B17" s="39"/>
      <c r="C17" s="13"/>
      <c r="D17" s="13"/>
      <c r="E17" s="13"/>
      <c r="F17" s="13"/>
      <c r="Q17" s="79" t="s">
        <v>91</v>
      </c>
      <c r="R17" s="79"/>
      <c r="S17" s="79"/>
      <c r="T17" s="79"/>
      <c r="U17" s="79"/>
    </row>
    <row r="18" spans="1:45" x14ac:dyDescent="0.25">
      <c r="B18" s="79" t="s">
        <v>1</v>
      </c>
      <c r="C18" s="79"/>
      <c r="D18" s="79"/>
      <c r="E18" s="79"/>
      <c r="F18" s="79"/>
      <c r="Q18" s="21" t="s">
        <v>0</v>
      </c>
      <c r="R18" s="22">
        <v>46204</v>
      </c>
      <c r="S18" s="22">
        <v>46235</v>
      </c>
      <c r="T18" s="22">
        <v>46266</v>
      </c>
      <c r="U18" s="23" t="s">
        <v>9</v>
      </c>
    </row>
    <row r="19" spans="1:45" x14ac:dyDescent="0.25">
      <c r="B19" s="21" t="s">
        <v>0</v>
      </c>
      <c r="C19" s="22">
        <v>46204</v>
      </c>
      <c r="D19" s="22">
        <v>46235</v>
      </c>
      <c r="E19" s="22">
        <v>46266</v>
      </c>
      <c r="F19" s="23" t="s">
        <v>9</v>
      </c>
      <c r="Q19" s="35" t="s">
        <v>92</v>
      </c>
      <c r="R19" s="31">
        <f t="shared" ref="R19:T20" si="1">C13</f>
        <v>77</v>
      </c>
      <c r="S19" s="31">
        <f t="shared" si="1"/>
        <v>61</v>
      </c>
      <c r="T19" s="31">
        <f t="shared" si="1"/>
        <v>69</v>
      </c>
      <c r="U19" s="37">
        <f>SUM(R19:T19)</f>
        <v>207</v>
      </c>
    </row>
    <row r="20" spans="1:45" ht="18.75" customHeight="1" x14ac:dyDescent="0.25">
      <c r="B20" s="36" t="s">
        <v>13</v>
      </c>
      <c r="C20" s="31">
        <v>345</v>
      </c>
      <c r="D20" s="31">
        <v>365</v>
      </c>
      <c r="E20" s="31">
        <v>295</v>
      </c>
      <c r="F20" s="31">
        <v>1005</v>
      </c>
      <c r="Q20" s="35" t="s">
        <v>93</v>
      </c>
      <c r="R20" s="31">
        <f t="shared" si="1"/>
        <v>41</v>
      </c>
      <c r="S20" s="31">
        <f t="shared" si="1"/>
        <v>50</v>
      </c>
      <c r="T20" s="31">
        <f t="shared" si="1"/>
        <v>54</v>
      </c>
      <c r="U20" s="37">
        <f>SUM(R20:T20)</f>
        <v>145</v>
      </c>
    </row>
    <row r="21" spans="1:45" ht="18.75" customHeight="1" x14ac:dyDescent="0.25">
      <c r="B21" s="36" t="s">
        <v>14</v>
      </c>
      <c r="C21" s="31">
        <v>0</v>
      </c>
      <c r="D21" s="31">
        <v>0</v>
      </c>
      <c r="E21" s="31">
        <v>0</v>
      </c>
      <c r="F21" s="31">
        <v>0</v>
      </c>
      <c r="Q21" s="13"/>
      <c r="R21" s="13"/>
      <c r="S21" s="13"/>
      <c r="T21" s="13"/>
      <c r="U21" s="13"/>
    </row>
    <row r="22" spans="1:45" ht="18.75" customHeight="1" x14ac:dyDescent="0.25">
      <c r="B22" s="36" t="s">
        <v>15</v>
      </c>
      <c r="C22" s="31">
        <v>6</v>
      </c>
      <c r="D22" s="31">
        <v>3</v>
      </c>
      <c r="E22" s="31">
        <v>0</v>
      </c>
      <c r="F22" s="31">
        <v>9</v>
      </c>
      <c r="Q22" s="13"/>
      <c r="R22" s="13"/>
      <c r="S22" s="13"/>
      <c r="T22" s="13"/>
      <c r="U22" s="13"/>
    </row>
    <row r="23" spans="1:45" ht="18.75" customHeight="1" x14ac:dyDescent="0.25">
      <c r="B23" s="36" t="s">
        <v>16</v>
      </c>
      <c r="C23" s="31">
        <v>50</v>
      </c>
      <c r="D23" s="31">
        <v>59</v>
      </c>
      <c r="E23" s="31">
        <v>40</v>
      </c>
      <c r="F23" s="31">
        <v>149</v>
      </c>
      <c r="Q23" s="13"/>
      <c r="R23" s="13"/>
      <c r="S23" s="13"/>
      <c r="T23" s="13"/>
      <c r="U23" s="13"/>
    </row>
    <row r="24" spans="1:45" ht="18.75" customHeight="1" x14ac:dyDescent="0.25">
      <c r="B24" s="36" t="s">
        <v>17</v>
      </c>
      <c r="C24" s="31">
        <v>345</v>
      </c>
      <c r="D24" s="31">
        <v>365</v>
      </c>
      <c r="E24" s="31">
        <v>295</v>
      </c>
      <c r="F24" s="31">
        <v>1005</v>
      </c>
      <c r="Q24" s="13"/>
      <c r="R24" s="13"/>
      <c r="S24" s="13"/>
      <c r="T24" s="13"/>
      <c r="U24" s="13"/>
    </row>
    <row r="25" spans="1:45" ht="18.75" customHeight="1" x14ac:dyDescent="0.25">
      <c r="B25" s="36" t="s">
        <v>18</v>
      </c>
      <c r="C25" s="31">
        <v>5</v>
      </c>
      <c r="D25" s="31">
        <v>5</v>
      </c>
      <c r="E25" s="31">
        <v>9</v>
      </c>
      <c r="F25" s="31">
        <v>19</v>
      </c>
      <c r="Q25" s="13"/>
      <c r="R25" s="13"/>
      <c r="S25" s="13"/>
      <c r="T25" s="13"/>
      <c r="U25" s="13"/>
    </row>
    <row r="26" spans="1:45" ht="18.75" customHeight="1" x14ac:dyDescent="0.25">
      <c r="B26" s="36" t="s">
        <v>19</v>
      </c>
      <c r="C26" s="31">
        <v>163</v>
      </c>
      <c r="D26" s="31">
        <v>178</v>
      </c>
      <c r="E26" s="31">
        <v>134</v>
      </c>
      <c r="F26" s="31">
        <v>475</v>
      </c>
      <c r="Q26" s="13"/>
      <c r="R26" s="13"/>
      <c r="S26" s="13"/>
      <c r="T26" s="13"/>
      <c r="U26" s="13"/>
    </row>
    <row r="27" spans="1:45" ht="18.75" customHeight="1" x14ac:dyDescent="0.25">
      <c r="B27" s="36" t="s">
        <v>20</v>
      </c>
      <c r="C27" s="31">
        <v>47</v>
      </c>
      <c r="D27" s="31">
        <v>57</v>
      </c>
      <c r="E27" s="31">
        <v>53</v>
      </c>
      <c r="F27" s="31">
        <v>157</v>
      </c>
      <c r="Q27" s="13"/>
      <c r="R27" s="13"/>
      <c r="S27" s="13"/>
      <c r="T27" s="13"/>
      <c r="U27" s="13"/>
    </row>
    <row r="28" spans="1:45" ht="18.75" customHeight="1" x14ac:dyDescent="0.25">
      <c r="B28" s="36" t="s">
        <v>21</v>
      </c>
      <c r="C28" s="31">
        <v>41</v>
      </c>
      <c r="D28" s="31">
        <v>42</v>
      </c>
      <c r="E28" s="31">
        <v>39</v>
      </c>
      <c r="F28" s="31">
        <v>122</v>
      </c>
      <c r="Q28" s="13"/>
      <c r="R28" s="13"/>
      <c r="S28" s="13"/>
      <c r="T28" s="13"/>
      <c r="U28" s="13"/>
    </row>
    <row r="29" spans="1:45" ht="18.75" customHeight="1" x14ac:dyDescent="0.25">
      <c r="B29" s="36" t="s">
        <v>22</v>
      </c>
      <c r="C29" s="31">
        <v>6</v>
      </c>
      <c r="D29" s="31">
        <v>22</v>
      </c>
      <c r="E29" s="31">
        <v>7</v>
      </c>
      <c r="F29" s="31">
        <v>35</v>
      </c>
      <c r="Q29" s="13"/>
      <c r="R29" s="13"/>
      <c r="S29" s="13"/>
      <c r="T29" s="13"/>
      <c r="U29" s="13"/>
    </row>
    <row r="30" spans="1:45" ht="18.75" customHeight="1" x14ac:dyDescent="0.25">
      <c r="B30" s="36" t="s">
        <v>23</v>
      </c>
      <c r="C30" s="31">
        <v>4</v>
      </c>
      <c r="D30" s="31">
        <v>8</v>
      </c>
      <c r="E30" s="31">
        <v>12</v>
      </c>
      <c r="F30" s="31">
        <v>24</v>
      </c>
      <c r="Q30" s="13"/>
      <c r="R30" s="13"/>
      <c r="S30" s="13"/>
      <c r="T30" s="13"/>
      <c r="U30" s="13"/>
    </row>
    <row r="31" spans="1:45" ht="18.75" customHeight="1" x14ac:dyDescent="0.25">
      <c r="B31" s="36" t="s">
        <v>24</v>
      </c>
      <c r="C31" s="31">
        <v>161</v>
      </c>
      <c r="D31" s="31">
        <v>124</v>
      </c>
      <c r="E31" s="31">
        <v>116</v>
      </c>
      <c r="F31" s="31">
        <v>401</v>
      </c>
      <c r="Q31" s="13"/>
      <c r="R31" s="13"/>
      <c r="S31" s="13"/>
      <c r="T31" s="13"/>
      <c r="U31" s="13"/>
    </row>
    <row r="32" spans="1:45" s="50" customFormat="1" ht="18.75" customHeight="1" x14ac:dyDescent="0.25">
      <c r="A32" s="53"/>
      <c r="B32" s="36" t="s">
        <v>25</v>
      </c>
      <c r="C32" s="31">
        <v>54</v>
      </c>
      <c r="D32" s="31">
        <v>64</v>
      </c>
      <c r="E32" s="31">
        <v>30</v>
      </c>
      <c r="F32" s="31">
        <v>148</v>
      </c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</row>
    <row r="33" spans="2:21" ht="18.75" customHeight="1" x14ac:dyDescent="0.25">
      <c r="B33" s="36" t="s">
        <v>159</v>
      </c>
      <c r="C33" s="31">
        <v>26</v>
      </c>
      <c r="D33" s="31">
        <v>37</v>
      </c>
      <c r="E33" s="31">
        <v>41</v>
      </c>
      <c r="F33" s="31">
        <v>104</v>
      </c>
      <c r="Q33" s="13"/>
      <c r="R33" s="13"/>
      <c r="S33" s="13"/>
      <c r="T33" s="13"/>
      <c r="U33" s="13"/>
    </row>
    <row r="34" spans="2:21" ht="18.75" customHeight="1" x14ac:dyDescent="0.25">
      <c r="B34" s="41" t="s">
        <v>9</v>
      </c>
      <c r="C34" s="37">
        <f>SUM(C20:C33)</f>
        <v>1253</v>
      </c>
      <c r="D34" s="37">
        <f>SUM(D20:D33)</f>
        <v>1329</v>
      </c>
      <c r="E34" s="37">
        <f>SUM(E20:E33)</f>
        <v>1071</v>
      </c>
      <c r="F34" s="37">
        <f>SUM(F20:F33)</f>
        <v>3653</v>
      </c>
      <c r="Q34" s="13"/>
      <c r="R34" s="13"/>
      <c r="S34" s="13"/>
      <c r="T34" s="13"/>
      <c r="U34" s="13"/>
    </row>
    <row r="35" spans="2:21" s="13" customFormat="1" x14ac:dyDescent="0.25">
      <c r="B35" s="39"/>
    </row>
    <row r="36" spans="2:21" s="13" customFormat="1" x14ac:dyDescent="0.25">
      <c r="B36" s="39"/>
    </row>
    <row r="37" spans="2:21" ht="15" customHeight="1" x14ac:dyDescent="0.25">
      <c r="B37" s="79" t="s">
        <v>88</v>
      </c>
      <c r="C37" s="79"/>
      <c r="D37" s="79"/>
      <c r="E37" s="79"/>
      <c r="F37" s="79"/>
      <c r="Q37" s="13"/>
      <c r="R37" s="13"/>
      <c r="S37" s="13"/>
      <c r="T37" s="13"/>
      <c r="U37" s="13"/>
    </row>
    <row r="38" spans="2:21" ht="15" customHeight="1" x14ac:dyDescent="0.25">
      <c r="B38" s="21" t="s">
        <v>0</v>
      </c>
      <c r="C38" s="22">
        <v>46204</v>
      </c>
      <c r="D38" s="22">
        <v>46235</v>
      </c>
      <c r="E38" s="22">
        <v>46266</v>
      </c>
      <c r="F38" s="23" t="s">
        <v>9</v>
      </c>
      <c r="Q38" s="13"/>
      <c r="R38" s="13"/>
      <c r="S38" s="13"/>
      <c r="T38" s="13"/>
      <c r="U38" s="13"/>
    </row>
    <row r="39" spans="2:21" ht="15" customHeight="1" x14ac:dyDescent="0.25">
      <c r="B39" s="36" t="s">
        <v>10</v>
      </c>
      <c r="C39" s="59">
        <v>147</v>
      </c>
      <c r="D39" s="59">
        <v>172</v>
      </c>
      <c r="E39" s="40">
        <v>143</v>
      </c>
      <c r="F39" s="31">
        <v>462</v>
      </c>
      <c r="Q39" s="13"/>
      <c r="R39" s="13"/>
      <c r="S39" s="13"/>
      <c r="T39" s="13"/>
      <c r="U39" s="13"/>
    </row>
    <row r="40" spans="2:21" ht="15" customHeight="1" x14ac:dyDescent="0.25">
      <c r="B40" s="35" t="s">
        <v>87</v>
      </c>
      <c r="C40" s="37">
        <v>147</v>
      </c>
      <c r="D40" s="37">
        <f t="shared" ref="D40:E40" si="2">SUM(D39)</f>
        <v>172</v>
      </c>
      <c r="E40" s="37">
        <f t="shared" si="2"/>
        <v>143</v>
      </c>
      <c r="F40" s="37">
        <f>SUM(F39)</f>
        <v>462</v>
      </c>
      <c r="Q40" s="13"/>
      <c r="R40" s="13"/>
      <c r="S40" s="13"/>
      <c r="T40" s="13"/>
      <c r="U40" s="13"/>
    </row>
    <row r="41" spans="2:21" ht="15" customHeight="1" x14ac:dyDescent="0.25">
      <c r="B41" s="39"/>
      <c r="C41" s="13"/>
      <c r="D41" s="13"/>
      <c r="E41" s="13"/>
      <c r="F41" s="13"/>
      <c r="Q41" s="13"/>
      <c r="R41" s="13"/>
      <c r="S41" s="13"/>
      <c r="T41" s="13"/>
      <c r="U41" s="13"/>
    </row>
    <row r="42" spans="2:21" ht="15" customHeight="1" x14ac:dyDescent="0.25">
      <c r="B42" s="39"/>
      <c r="C42" s="13"/>
      <c r="D42" s="13"/>
      <c r="E42" s="13"/>
      <c r="F42" s="13"/>
      <c r="Q42" s="13"/>
      <c r="R42" s="13"/>
      <c r="S42" s="13"/>
      <c r="T42" s="13"/>
      <c r="U42" s="13"/>
    </row>
    <row r="43" spans="2:21" ht="15" customHeight="1" x14ac:dyDescent="0.25">
      <c r="B43" s="79" t="s">
        <v>49</v>
      </c>
      <c r="C43" s="79"/>
      <c r="D43" s="79"/>
      <c r="E43" s="79"/>
      <c r="F43" s="79"/>
      <c r="Q43" s="13"/>
      <c r="R43" s="13"/>
      <c r="S43" s="13"/>
      <c r="T43" s="13"/>
      <c r="U43" s="13"/>
    </row>
    <row r="44" spans="2:21" ht="15" customHeight="1" x14ac:dyDescent="0.25">
      <c r="B44" s="21" t="s">
        <v>0</v>
      </c>
      <c r="C44" s="22">
        <v>46204</v>
      </c>
      <c r="D44" s="22">
        <v>46235</v>
      </c>
      <c r="E44" s="22">
        <v>46266</v>
      </c>
      <c r="F44" s="23" t="s">
        <v>9</v>
      </c>
      <c r="Q44" s="13"/>
      <c r="R44" s="13"/>
      <c r="S44" s="13"/>
      <c r="T44" s="13"/>
      <c r="U44" s="13"/>
    </row>
    <row r="45" spans="2:21" ht="15" customHeight="1" x14ac:dyDescent="0.25">
      <c r="B45" s="36" t="s">
        <v>49</v>
      </c>
      <c r="C45" s="40">
        <v>3</v>
      </c>
      <c r="D45" s="40">
        <v>1</v>
      </c>
      <c r="E45" s="40">
        <v>7</v>
      </c>
      <c r="F45" s="31">
        <v>11</v>
      </c>
      <c r="Q45" s="13"/>
      <c r="R45" s="13"/>
      <c r="S45" s="13"/>
      <c r="T45" s="13"/>
      <c r="U45" s="13"/>
    </row>
    <row r="46" spans="2:21" ht="15" customHeight="1" x14ac:dyDescent="0.25">
      <c r="B46" s="35" t="s">
        <v>87</v>
      </c>
      <c r="C46" s="37">
        <v>3</v>
      </c>
      <c r="D46" s="37">
        <f t="shared" ref="D46:E46" si="3">SUM(D45)</f>
        <v>1</v>
      </c>
      <c r="E46" s="37">
        <f t="shared" si="3"/>
        <v>7</v>
      </c>
      <c r="F46" s="37">
        <f>SUM(F45)</f>
        <v>11</v>
      </c>
      <c r="Q46" s="13"/>
      <c r="R46" s="13"/>
      <c r="S46" s="13"/>
      <c r="T46" s="13"/>
      <c r="U46" s="13"/>
    </row>
    <row r="47" spans="2:21" s="13" customFormat="1" x14ac:dyDescent="0.25">
      <c r="B47" s="39"/>
    </row>
    <row r="48" spans="2:21" s="13" customFormat="1" x14ac:dyDescent="0.25">
      <c r="B48" s="79" t="s">
        <v>116</v>
      </c>
      <c r="C48" s="79"/>
      <c r="D48" s="79"/>
      <c r="E48" s="79"/>
      <c r="F48" s="79"/>
    </row>
    <row r="49" spans="2:6" s="13" customFormat="1" x14ac:dyDescent="0.25">
      <c r="B49" s="21" t="s">
        <v>0</v>
      </c>
      <c r="C49" s="22">
        <v>46204</v>
      </c>
      <c r="D49" s="22">
        <v>46235</v>
      </c>
      <c r="E49" s="22">
        <v>46266</v>
      </c>
      <c r="F49" s="23" t="s">
        <v>9</v>
      </c>
    </row>
    <row r="50" spans="2:6" s="13" customFormat="1" x14ac:dyDescent="0.25">
      <c r="B50" s="36" t="s">
        <v>49</v>
      </c>
      <c r="C50" s="31">
        <v>6</v>
      </c>
      <c r="D50" s="31">
        <v>4</v>
      </c>
      <c r="E50" s="40">
        <v>0</v>
      </c>
      <c r="F50" s="31">
        <v>10</v>
      </c>
    </row>
    <row r="51" spans="2:6" s="13" customFormat="1" x14ac:dyDescent="0.25">
      <c r="B51" s="35" t="s">
        <v>87</v>
      </c>
      <c r="C51" s="37">
        <f>SUM(C50)</f>
        <v>6</v>
      </c>
      <c r="D51" s="37">
        <f t="shared" ref="D51:F51" si="4">SUM(D50)</f>
        <v>4</v>
      </c>
      <c r="E51" s="37">
        <f t="shared" si="4"/>
        <v>0</v>
      </c>
      <c r="F51" s="37">
        <f t="shared" si="4"/>
        <v>10</v>
      </c>
    </row>
    <row r="52" spans="2:6" s="13" customFormat="1" x14ac:dyDescent="0.25">
      <c r="B52" s="39"/>
    </row>
    <row r="53" spans="2:6" s="13" customFormat="1" x14ac:dyDescent="0.25">
      <c r="B53" s="79" t="s">
        <v>117</v>
      </c>
      <c r="C53" s="79"/>
      <c r="D53" s="79"/>
      <c r="E53" s="79"/>
      <c r="F53" s="79"/>
    </row>
    <row r="54" spans="2:6" s="13" customFormat="1" x14ac:dyDescent="0.25">
      <c r="B54" s="21" t="s">
        <v>0</v>
      </c>
      <c r="C54" s="22">
        <v>46204</v>
      </c>
      <c r="D54" s="22">
        <v>46235</v>
      </c>
      <c r="E54" s="22">
        <v>46266</v>
      </c>
      <c r="F54" s="23" t="s">
        <v>9</v>
      </c>
    </row>
    <row r="55" spans="2:6" s="13" customFormat="1" x14ac:dyDescent="0.25">
      <c r="B55" s="36" t="s">
        <v>49</v>
      </c>
      <c r="C55" s="31">
        <v>3</v>
      </c>
      <c r="D55" s="31">
        <v>1</v>
      </c>
      <c r="E55" s="40">
        <v>1</v>
      </c>
      <c r="F55" s="31">
        <v>5</v>
      </c>
    </row>
    <row r="56" spans="2:6" s="13" customFormat="1" x14ac:dyDescent="0.25">
      <c r="B56" s="36" t="s">
        <v>118</v>
      </c>
      <c r="C56" s="31">
        <v>80</v>
      </c>
      <c r="D56" s="31">
        <v>70</v>
      </c>
      <c r="E56" s="40">
        <v>95</v>
      </c>
      <c r="F56" s="31">
        <v>245</v>
      </c>
    </row>
    <row r="57" spans="2:6" s="13" customFormat="1" x14ac:dyDescent="0.25">
      <c r="B57" s="35" t="s">
        <v>87</v>
      </c>
      <c r="C57" s="37">
        <f>SUM(C55:C56)</f>
        <v>83</v>
      </c>
      <c r="D57" s="37">
        <f>SUM(D55:D56)</f>
        <v>71</v>
      </c>
      <c r="E57" s="37">
        <f>SUM(E55:E56)</f>
        <v>96</v>
      </c>
      <c r="F57" s="37">
        <f>SUM(F55:F56)</f>
        <v>250</v>
      </c>
    </row>
    <row r="58" spans="2:6" s="13" customFormat="1" x14ac:dyDescent="0.25">
      <c r="B58" s="39"/>
    </row>
    <row r="59" spans="2:6" s="13" customFormat="1" x14ac:dyDescent="0.25">
      <c r="B59" s="39"/>
    </row>
    <row r="60" spans="2:6" s="13" customFormat="1" x14ac:dyDescent="0.25">
      <c r="B60" s="39"/>
    </row>
    <row r="61" spans="2:6" s="13" customFormat="1" x14ac:dyDescent="0.25">
      <c r="B61" s="39"/>
    </row>
    <row r="62" spans="2:6" s="13" customFormat="1" x14ac:dyDescent="0.25">
      <c r="B62" s="39"/>
    </row>
    <row r="63" spans="2:6" s="13" customFormat="1" x14ac:dyDescent="0.25">
      <c r="B63" s="39"/>
    </row>
    <row r="64" spans="2:6" s="13" customFormat="1" x14ac:dyDescent="0.25">
      <c r="B64" s="39"/>
    </row>
    <row r="65" spans="2:2" s="13" customFormat="1" x14ac:dyDescent="0.25">
      <c r="B65" s="39"/>
    </row>
    <row r="66" spans="2:2" s="13" customFormat="1" x14ac:dyDescent="0.25">
      <c r="B66" s="39"/>
    </row>
    <row r="67" spans="2:2" s="13" customFormat="1" x14ac:dyDescent="0.25">
      <c r="B67" s="39"/>
    </row>
    <row r="68" spans="2:2" s="13" customFormat="1" x14ac:dyDescent="0.25">
      <c r="B68" s="39"/>
    </row>
    <row r="69" spans="2:2" s="13" customFormat="1" x14ac:dyDescent="0.25">
      <c r="B69" s="39"/>
    </row>
    <row r="70" spans="2:2" s="13" customFormat="1" x14ac:dyDescent="0.25">
      <c r="B70" s="39"/>
    </row>
    <row r="71" spans="2:2" s="13" customFormat="1" x14ac:dyDescent="0.25">
      <c r="B71" s="39"/>
    </row>
    <row r="72" spans="2:2" s="13" customFormat="1" x14ac:dyDescent="0.25">
      <c r="B72" s="39"/>
    </row>
    <row r="73" spans="2:2" s="13" customFormat="1" x14ac:dyDescent="0.25">
      <c r="B73" s="39"/>
    </row>
    <row r="74" spans="2:2" s="13" customFormat="1" x14ac:dyDescent="0.25">
      <c r="B74" s="39"/>
    </row>
    <row r="75" spans="2:2" s="13" customFormat="1" x14ac:dyDescent="0.25">
      <c r="B75" s="39"/>
    </row>
    <row r="76" spans="2:2" s="13" customFormat="1" x14ac:dyDescent="0.25">
      <c r="B76" s="39"/>
    </row>
    <row r="77" spans="2:2" s="13" customFormat="1" x14ac:dyDescent="0.25">
      <c r="B77" s="39"/>
    </row>
    <row r="78" spans="2:2" s="13" customFormat="1" x14ac:dyDescent="0.25">
      <c r="B78" s="39"/>
    </row>
    <row r="79" spans="2:2" s="13" customFormat="1" x14ac:dyDescent="0.25">
      <c r="B79" s="39"/>
    </row>
    <row r="80" spans="2:2" s="13" customFormat="1" x14ac:dyDescent="0.25">
      <c r="B80" s="39"/>
    </row>
    <row r="81" spans="2:2" s="13" customFormat="1" x14ac:dyDescent="0.25">
      <c r="B81" s="39"/>
    </row>
    <row r="82" spans="2:2" s="13" customFormat="1" x14ac:dyDescent="0.25">
      <c r="B82" s="39"/>
    </row>
    <row r="83" spans="2:2" s="13" customFormat="1" x14ac:dyDescent="0.25">
      <c r="B83" s="39"/>
    </row>
    <row r="84" spans="2:2" s="13" customFormat="1" x14ac:dyDescent="0.25">
      <c r="B84" s="39"/>
    </row>
    <row r="85" spans="2:2" s="13" customFormat="1" x14ac:dyDescent="0.25">
      <c r="B85" s="39"/>
    </row>
    <row r="86" spans="2:2" s="13" customFormat="1" x14ac:dyDescent="0.25">
      <c r="B86" s="39"/>
    </row>
    <row r="87" spans="2:2" s="13" customFormat="1" x14ac:dyDescent="0.25">
      <c r="B87" s="39"/>
    </row>
    <row r="88" spans="2:2" s="13" customFormat="1" x14ac:dyDescent="0.25">
      <c r="B88" s="39"/>
    </row>
    <row r="89" spans="2:2" s="13" customFormat="1" x14ac:dyDescent="0.25">
      <c r="B89" s="39"/>
    </row>
    <row r="90" spans="2:2" s="13" customFormat="1" x14ac:dyDescent="0.25">
      <c r="B90" s="39"/>
    </row>
    <row r="91" spans="2:2" s="13" customFormat="1" x14ac:dyDescent="0.25">
      <c r="B91" s="39"/>
    </row>
    <row r="92" spans="2:2" s="13" customFormat="1" x14ac:dyDescent="0.25">
      <c r="B92" s="39"/>
    </row>
    <row r="93" spans="2:2" s="13" customFormat="1" x14ac:dyDescent="0.25">
      <c r="B93" s="39"/>
    </row>
    <row r="94" spans="2:2" s="13" customFormat="1" x14ac:dyDescent="0.25">
      <c r="B94" s="39"/>
    </row>
    <row r="95" spans="2:2" s="13" customFormat="1" x14ac:dyDescent="0.25">
      <c r="B95" s="39"/>
    </row>
    <row r="96" spans="2:2" s="13" customFormat="1" x14ac:dyDescent="0.25">
      <c r="B96" s="39"/>
    </row>
    <row r="97" spans="2:2" s="13" customFormat="1" x14ac:dyDescent="0.25">
      <c r="B97" s="39"/>
    </row>
    <row r="98" spans="2:2" s="13" customFormat="1" x14ac:dyDescent="0.25">
      <c r="B98" s="39"/>
    </row>
    <row r="99" spans="2:2" s="13" customFormat="1" x14ac:dyDescent="0.25">
      <c r="B99" s="39"/>
    </row>
    <row r="100" spans="2:2" s="13" customFormat="1" x14ac:dyDescent="0.25">
      <c r="B100" s="39"/>
    </row>
    <row r="101" spans="2:2" s="13" customFormat="1" x14ac:dyDescent="0.25">
      <c r="B101" s="39"/>
    </row>
    <row r="102" spans="2:2" s="13" customFormat="1" x14ac:dyDescent="0.25">
      <c r="B102" s="39"/>
    </row>
    <row r="103" spans="2:2" s="13" customFormat="1" x14ac:dyDescent="0.25">
      <c r="B103" s="39"/>
    </row>
    <row r="104" spans="2:2" s="13" customFormat="1" x14ac:dyDescent="0.25">
      <c r="B104" s="39"/>
    </row>
    <row r="105" spans="2:2" s="13" customFormat="1" x14ac:dyDescent="0.25">
      <c r="B105" s="39"/>
    </row>
    <row r="106" spans="2:2" s="13" customFormat="1" x14ac:dyDescent="0.25">
      <c r="B106" s="39"/>
    </row>
    <row r="107" spans="2:2" s="13" customFormat="1" x14ac:dyDescent="0.25">
      <c r="B107" s="39"/>
    </row>
    <row r="108" spans="2:2" s="13" customFormat="1" x14ac:dyDescent="0.25">
      <c r="B108" s="39"/>
    </row>
    <row r="109" spans="2:2" s="13" customFormat="1" x14ac:dyDescent="0.25">
      <c r="B109" s="39"/>
    </row>
    <row r="110" spans="2:2" s="13" customFormat="1" x14ac:dyDescent="0.25">
      <c r="B110" s="39"/>
    </row>
    <row r="111" spans="2:2" s="13" customFormat="1" x14ac:dyDescent="0.25">
      <c r="B111" s="39"/>
    </row>
    <row r="112" spans="2:2" s="13" customFormat="1" x14ac:dyDescent="0.25">
      <c r="B112" s="39"/>
    </row>
    <row r="113" spans="2:2" s="13" customFormat="1" x14ac:dyDescent="0.25">
      <c r="B113" s="39"/>
    </row>
    <row r="114" spans="2:2" s="13" customFormat="1" x14ac:dyDescent="0.25">
      <c r="B114" s="39"/>
    </row>
    <row r="115" spans="2:2" s="13" customFormat="1" x14ac:dyDescent="0.25">
      <c r="B115" s="39"/>
    </row>
    <row r="116" spans="2:2" s="13" customFormat="1" x14ac:dyDescent="0.25">
      <c r="B116" s="39"/>
    </row>
    <row r="117" spans="2:2" s="13" customFormat="1" x14ac:dyDescent="0.25">
      <c r="B117" s="39"/>
    </row>
    <row r="118" spans="2:2" s="13" customFormat="1" x14ac:dyDescent="0.25">
      <c r="B118" s="39"/>
    </row>
    <row r="119" spans="2:2" s="13" customFormat="1" x14ac:dyDescent="0.25">
      <c r="B119" s="39"/>
    </row>
    <row r="120" spans="2:2" s="13" customFormat="1" x14ac:dyDescent="0.25">
      <c r="B120" s="39"/>
    </row>
    <row r="121" spans="2:2" s="13" customFormat="1" x14ac:dyDescent="0.25">
      <c r="B121" s="39"/>
    </row>
    <row r="122" spans="2:2" s="13" customFormat="1" x14ac:dyDescent="0.25">
      <c r="B122" s="39"/>
    </row>
    <row r="123" spans="2:2" s="13" customFormat="1" x14ac:dyDescent="0.25">
      <c r="B123" s="39"/>
    </row>
    <row r="124" spans="2:2" s="13" customFormat="1" x14ac:dyDescent="0.25">
      <c r="B124" s="39"/>
    </row>
    <row r="125" spans="2:2" s="13" customFormat="1" x14ac:dyDescent="0.25">
      <c r="B125" s="39"/>
    </row>
    <row r="126" spans="2:2" s="13" customFormat="1" x14ac:dyDescent="0.25">
      <c r="B126" s="39"/>
    </row>
    <row r="127" spans="2:2" s="13" customFormat="1" x14ac:dyDescent="0.25">
      <c r="B127" s="39"/>
    </row>
    <row r="128" spans="2:2" s="13" customFormat="1" x14ac:dyDescent="0.25">
      <c r="B128" s="39"/>
    </row>
    <row r="129" spans="2:2" s="13" customFormat="1" x14ac:dyDescent="0.25">
      <c r="B129" s="39"/>
    </row>
    <row r="130" spans="2:2" s="13" customFormat="1" x14ac:dyDescent="0.25">
      <c r="B130" s="39"/>
    </row>
    <row r="131" spans="2:2" s="13" customFormat="1" x14ac:dyDescent="0.25">
      <c r="B131" s="39"/>
    </row>
    <row r="132" spans="2:2" s="13" customFormat="1" x14ac:dyDescent="0.25">
      <c r="B132" s="39"/>
    </row>
    <row r="133" spans="2:2" s="13" customFormat="1" x14ac:dyDescent="0.25">
      <c r="B133" s="39"/>
    </row>
    <row r="134" spans="2:2" s="13" customFormat="1" x14ac:dyDescent="0.25">
      <c r="B134" s="39"/>
    </row>
    <row r="135" spans="2:2" s="13" customFormat="1" x14ac:dyDescent="0.25">
      <c r="B135" s="39"/>
    </row>
    <row r="136" spans="2:2" s="13" customFormat="1" x14ac:dyDescent="0.25">
      <c r="B136" s="39"/>
    </row>
    <row r="137" spans="2:2" s="13" customFormat="1" x14ac:dyDescent="0.25">
      <c r="B137" s="39"/>
    </row>
    <row r="138" spans="2:2" s="13" customFormat="1" x14ac:dyDescent="0.25">
      <c r="B138" s="39"/>
    </row>
    <row r="139" spans="2:2" s="13" customFormat="1" x14ac:dyDescent="0.25">
      <c r="B139" s="39"/>
    </row>
    <row r="140" spans="2:2" s="13" customFormat="1" x14ac:dyDescent="0.25">
      <c r="B140" s="39"/>
    </row>
    <row r="141" spans="2:2" s="13" customFormat="1" x14ac:dyDescent="0.25">
      <c r="B141" s="39"/>
    </row>
    <row r="142" spans="2:2" s="13" customFormat="1" x14ac:dyDescent="0.25">
      <c r="B142" s="39"/>
    </row>
    <row r="143" spans="2:2" s="13" customFormat="1" x14ac:dyDescent="0.25">
      <c r="B143" s="39"/>
    </row>
    <row r="144" spans="2:2" s="13" customFormat="1" x14ac:dyDescent="0.25">
      <c r="B144" s="39"/>
    </row>
    <row r="145" spans="2:2" s="13" customFormat="1" x14ac:dyDescent="0.25">
      <c r="B145" s="39"/>
    </row>
    <row r="146" spans="2:2" s="13" customFormat="1" x14ac:dyDescent="0.25">
      <c r="B146" s="39"/>
    </row>
    <row r="147" spans="2:2" s="13" customFormat="1" x14ac:dyDescent="0.25">
      <c r="B147" s="39"/>
    </row>
    <row r="148" spans="2:2" s="13" customFormat="1" x14ac:dyDescent="0.25">
      <c r="B148" s="39"/>
    </row>
    <row r="149" spans="2:2" s="13" customFormat="1" x14ac:dyDescent="0.25">
      <c r="B149" s="39"/>
    </row>
    <row r="150" spans="2:2" s="13" customFormat="1" x14ac:dyDescent="0.25">
      <c r="B150" s="39"/>
    </row>
    <row r="151" spans="2:2" s="13" customFormat="1" x14ac:dyDescent="0.25">
      <c r="B151" s="39"/>
    </row>
    <row r="152" spans="2:2" s="13" customFormat="1" x14ac:dyDescent="0.25">
      <c r="B152" s="39"/>
    </row>
    <row r="153" spans="2:2" s="13" customFormat="1" x14ac:dyDescent="0.25">
      <c r="B153" s="39"/>
    </row>
    <row r="154" spans="2:2" s="13" customFormat="1" x14ac:dyDescent="0.25">
      <c r="B154" s="39"/>
    </row>
    <row r="155" spans="2:2" s="13" customFormat="1" x14ac:dyDescent="0.25">
      <c r="B155" s="39"/>
    </row>
    <row r="156" spans="2:2" s="13" customFormat="1" x14ac:dyDescent="0.25">
      <c r="B156" s="39"/>
    </row>
    <row r="157" spans="2:2" s="13" customFormat="1" x14ac:dyDescent="0.25">
      <c r="B157" s="39"/>
    </row>
    <row r="158" spans="2:2" s="13" customFormat="1" x14ac:dyDescent="0.25">
      <c r="B158" s="39"/>
    </row>
    <row r="159" spans="2:2" s="13" customFormat="1" x14ac:dyDescent="0.25">
      <c r="B159" s="39"/>
    </row>
    <row r="160" spans="2:2" s="13" customFormat="1" x14ac:dyDescent="0.25">
      <c r="B160" s="39"/>
    </row>
    <row r="161" spans="2:2" s="13" customFormat="1" x14ac:dyDescent="0.25">
      <c r="B161" s="39"/>
    </row>
    <row r="162" spans="2:2" s="13" customFormat="1" x14ac:dyDescent="0.25">
      <c r="B162" s="39"/>
    </row>
    <row r="163" spans="2:2" s="13" customFormat="1" x14ac:dyDescent="0.25">
      <c r="B163" s="39"/>
    </row>
    <row r="164" spans="2:2" s="13" customFormat="1" x14ac:dyDescent="0.25">
      <c r="B164" s="39"/>
    </row>
    <row r="165" spans="2:2" s="13" customFormat="1" x14ac:dyDescent="0.25">
      <c r="B165" s="39"/>
    </row>
    <row r="166" spans="2:2" s="13" customFormat="1" x14ac:dyDescent="0.25">
      <c r="B166" s="39"/>
    </row>
    <row r="167" spans="2:2" s="13" customFormat="1" x14ac:dyDescent="0.25">
      <c r="B167" s="39"/>
    </row>
    <row r="168" spans="2:2" s="13" customFormat="1" x14ac:dyDescent="0.25">
      <c r="B168" s="39"/>
    </row>
    <row r="169" spans="2:2" s="13" customFormat="1" x14ac:dyDescent="0.25">
      <c r="B169" s="39"/>
    </row>
    <row r="170" spans="2:2" s="13" customFormat="1" x14ac:dyDescent="0.25">
      <c r="B170" s="39"/>
    </row>
    <row r="171" spans="2:2" s="13" customFormat="1" x14ac:dyDescent="0.25">
      <c r="B171" s="39"/>
    </row>
    <row r="172" spans="2:2" s="13" customFormat="1" x14ac:dyDescent="0.25">
      <c r="B172" s="39"/>
    </row>
    <row r="173" spans="2:2" s="13" customFormat="1" x14ac:dyDescent="0.25">
      <c r="B173" s="39"/>
    </row>
    <row r="174" spans="2:2" s="13" customFormat="1" x14ac:dyDescent="0.25">
      <c r="B174" s="39"/>
    </row>
    <row r="175" spans="2:2" s="13" customFormat="1" x14ac:dyDescent="0.25">
      <c r="B175" s="39"/>
    </row>
    <row r="176" spans="2:2" s="13" customFormat="1" x14ac:dyDescent="0.25">
      <c r="B176" s="39"/>
    </row>
    <row r="177" spans="2:2" s="13" customFormat="1" x14ac:dyDescent="0.25">
      <c r="B177" s="39"/>
    </row>
    <row r="178" spans="2:2" s="13" customFormat="1" x14ac:dyDescent="0.25">
      <c r="B178" s="39"/>
    </row>
    <row r="179" spans="2:2" s="13" customFormat="1" x14ac:dyDescent="0.25">
      <c r="B179" s="39"/>
    </row>
    <row r="180" spans="2:2" s="13" customFormat="1" x14ac:dyDescent="0.25">
      <c r="B180" s="39"/>
    </row>
    <row r="181" spans="2:2" s="13" customFormat="1" x14ac:dyDescent="0.25">
      <c r="B181" s="39"/>
    </row>
    <row r="182" spans="2:2" s="13" customFormat="1" x14ac:dyDescent="0.25">
      <c r="B182" s="39"/>
    </row>
    <row r="183" spans="2:2" s="13" customFormat="1" x14ac:dyDescent="0.25">
      <c r="B183" s="39"/>
    </row>
    <row r="184" spans="2:2" s="13" customFormat="1" x14ac:dyDescent="0.25">
      <c r="B184" s="39"/>
    </row>
    <row r="185" spans="2:2" s="13" customFormat="1" x14ac:dyDescent="0.25">
      <c r="B185" s="39"/>
    </row>
    <row r="186" spans="2:2" s="13" customFormat="1" x14ac:dyDescent="0.25">
      <c r="B186" s="39"/>
    </row>
    <row r="187" spans="2:2" s="13" customFormat="1" x14ac:dyDescent="0.25">
      <c r="B187" s="39"/>
    </row>
    <row r="188" spans="2:2" s="13" customFormat="1" x14ac:dyDescent="0.25">
      <c r="B188" s="39"/>
    </row>
    <row r="189" spans="2:2" s="13" customFormat="1" x14ac:dyDescent="0.25">
      <c r="B189" s="39"/>
    </row>
    <row r="190" spans="2:2" s="13" customFormat="1" x14ac:dyDescent="0.25">
      <c r="B190" s="39"/>
    </row>
    <row r="191" spans="2:2" s="13" customFormat="1" x14ac:dyDescent="0.25">
      <c r="B191" s="39"/>
    </row>
    <row r="192" spans="2:2" s="13" customFormat="1" x14ac:dyDescent="0.25">
      <c r="B192" s="39"/>
    </row>
    <row r="193" spans="2:2" s="13" customFormat="1" x14ac:dyDescent="0.25">
      <c r="B193" s="39"/>
    </row>
    <row r="194" spans="2:2" s="13" customFormat="1" x14ac:dyDescent="0.25">
      <c r="B194" s="39"/>
    </row>
    <row r="195" spans="2:2" s="13" customFormat="1" x14ac:dyDescent="0.25">
      <c r="B195" s="39"/>
    </row>
    <row r="196" spans="2:2" s="13" customFormat="1" x14ac:dyDescent="0.25">
      <c r="B196" s="39"/>
    </row>
    <row r="197" spans="2:2" s="13" customFormat="1" x14ac:dyDescent="0.25">
      <c r="B197" s="39"/>
    </row>
    <row r="198" spans="2:2" s="13" customFormat="1" x14ac:dyDescent="0.25">
      <c r="B198" s="39"/>
    </row>
    <row r="199" spans="2:2" s="13" customFormat="1" x14ac:dyDescent="0.25">
      <c r="B199" s="39"/>
    </row>
    <row r="200" spans="2:2" s="13" customFormat="1" x14ac:dyDescent="0.25">
      <c r="B200" s="39"/>
    </row>
    <row r="201" spans="2:2" s="13" customFormat="1" x14ac:dyDescent="0.25">
      <c r="B201" s="39"/>
    </row>
    <row r="202" spans="2:2" s="13" customFormat="1" x14ac:dyDescent="0.25">
      <c r="B202" s="39"/>
    </row>
    <row r="203" spans="2:2" s="13" customFormat="1" x14ac:dyDescent="0.25">
      <c r="B203" s="39"/>
    </row>
    <row r="204" spans="2:2" s="13" customFormat="1" x14ac:dyDescent="0.25">
      <c r="B204" s="39"/>
    </row>
    <row r="205" spans="2:2" s="13" customFormat="1" x14ac:dyDescent="0.25">
      <c r="B205" s="39"/>
    </row>
    <row r="206" spans="2:2" s="13" customFormat="1" x14ac:dyDescent="0.25">
      <c r="B206" s="39"/>
    </row>
    <row r="207" spans="2:2" s="13" customFormat="1" x14ac:dyDescent="0.25">
      <c r="B207" s="39"/>
    </row>
    <row r="208" spans="2:2" s="13" customFormat="1" x14ac:dyDescent="0.25">
      <c r="B208" s="39"/>
    </row>
    <row r="209" spans="2:2" s="13" customFormat="1" x14ac:dyDescent="0.25">
      <c r="B209" s="39"/>
    </row>
    <row r="210" spans="2:2" s="13" customFormat="1" x14ac:dyDescent="0.25">
      <c r="B210" s="39"/>
    </row>
    <row r="211" spans="2:2" s="13" customFormat="1" x14ac:dyDescent="0.25">
      <c r="B211" s="39"/>
    </row>
    <row r="212" spans="2:2" s="13" customFormat="1" x14ac:dyDescent="0.25">
      <c r="B212" s="39"/>
    </row>
    <row r="213" spans="2:2" s="13" customFormat="1" x14ac:dyDescent="0.25">
      <c r="B213" s="39"/>
    </row>
    <row r="214" spans="2:2" s="13" customFormat="1" x14ac:dyDescent="0.25">
      <c r="B214" s="39"/>
    </row>
    <row r="215" spans="2:2" s="13" customFormat="1" x14ac:dyDescent="0.25">
      <c r="B215" s="39"/>
    </row>
    <row r="216" spans="2:2" s="13" customFormat="1" x14ac:dyDescent="0.25">
      <c r="B216" s="39"/>
    </row>
    <row r="217" spans="2:2" s="13" customFormat="1" x14ac:dyDescent="0.25">
      <c r="B217" s="39"/>
    </row>
    <row r="218" spans="2:2" s="13" customFormat="1" x14ac:dyDescent="0.25">
      <c r="B218" s="39"/>
    </row>
    <row r="219" spans="2:2" s="13" customFormat="1" x14ac:dyDescent="0.25">
      <c r="B219" s="39"/>
    </row>
    <row r="220" spans="2:2" s="13" customFormat="1" x14ac:dyDescent="0.25">
      <c r="B220" s="39"/>
    </row>
    <row r="221" spans="2:2" s="13" customFormat="1" x14ac:dyDescent="0.25">
      <c r="B221" s="39"/>
    </row>
    <row r="222" spans="2:2" s="13" customFormat="1" x14ac:dyDescent="0.25">
      <c r="B222" s="39"/>
    </row>
    <row r="223" spans="2:2" s="13" customFormat="1" x14ac:dyDescent="0.25">
      <c r="B223" s="39"/>
    </row>
    <row r="224" spans="2:2" s="13" customFormat="1" x14ac:dyDescent="0.25">
      <c r="B224" s="39"/>
    </row>
    <row r="225" spans="2:2" s="13" customFormat="1" x14ac:dyDescent="0.25">
      <c r="B225" s="39"/>
    </row>
    <row r="226" spans="2:2" s="13" customFormat="1" x14ac:dyDescent="0.25">
      <c r="B226" s="39"/>
    </row>
    <row r="227" spans="2:2" s="13" customFormat="1" x14ac:dyDescent="0.25">
      <c r="B227" s="39"/>
    </row>
    <row r="228" spans="2:2" s="13" customFormat="1" x14ac:dyDescent="0.25">
      <c r="B228" s="39"/>
    </row>
    <row r="229" spans="2:2" s="13" customFormat="1" x14ac:dyDescent="0.25">
      <c r="B229" s="39"/>
    </row>
    <row r="230" spans="2:2" s="13" customFormat="1" x14ac:dyDescent="0.25">
      <c r="B230" s="39"/>
    </row>
    <row r="231" spans="2:2" s="13" customFormat="1" x14ac:dyDescent="0.25">
      <c r="B231" s="39"/>
    </row>
    <row r="232" spans="2:2" s="13" customFormat="1" x14ac:dyDescent="0.25">
      <c r="B232" s="39"/>
    </row>
    <row r="233" spans="2:2" s="13" customFormat="1" x14ac:dyDescent="0.25">
      <c r="B233" s="39"/>
    </row>
    <row r="234" spans="2:2" s="13" customFormat="1" x14ac:dyDescent="0.25">
      <c r="B234" s="39"/>
    </row>
    <row r="235" spans="2:2" s="13" customFormat="1" x14ac:dyDescent="0.25">
      <c r="B235" s="39"/>
    </row>
    <row r="236" spans="2:2" s="13" customFormat="1" x14ac:dyDescent="0.25">
      <c r="B236" s="39"/>
    </row>
    <row r="237" spans="2:2" s="13" customFormat="1" x14ac:dyDescent="0.25">
      <c r="B237" s="39"/>
    </row>
    <row r="238" spans="2:2" s="13" customFormat="1" x14ac:dyDescent="0.25">
      <c r="B238" s="39"/>
    </row>
    <row r="239" spans="2:2" s="13" customFormat="1" x14ac:dyDescent="0.25">
      <c r="B239" s="39"/>
    </row>
    <row r="240" spans="2:2" s="13" customFormat="1" x14ac:dyDescent="0.25">
      <c r="B240" s="39"/>
    </row>
    <row r="241" spans="2:2" s="13" customFormat="1" x14ac:dyDescent="0.25">
      <c r="B241" s="39"/>
    </row>
    <row r="242" spans="2:2" s="13" customFormat="1" x14ac:dyDescent="0.25">
      <c r="B242" s="39"/>
    </row>
    <row r="243" spans="2:2" s="13" customFormat="1" x14ac:dyDescent="0.25">
      <c r="B243" s="39"/>
    </row>
    <row r="244" spans="2:2" s="13" customFormat="1" x14ac:dyDescent="0.25">
      <c r="B244" s="39"/>
    </row>
    <row r="245" spans="2:2" s="13" customFormat="1" x14ac:dyDescent="0.25">
      <c r="B245" s="39"/>
    </row>
    <row r="246" spans="2:2" s="13" customFormat="1" x14ac:dyDescent="0.25">
      <c r="B246" s="39"/>
    </row>
    <row r="247" spans="2:2" s="13" customFormat="1" x14ac:dyDescent="0.25">
      <c r="B247" s="39"/>
    </row>
    <row r="248" spans="2:2" s="13" customFormat="1" x14ac:dyDescent="0.25">
      <c r="B248" s="39"/>
    </row>
    <row r="249" spans="2:2" s="13" customFormat="1" x14ac:dyDescent="0.25">
      <c r="B249" s="39"/>
    </row>
    <row r="250" spans="2:2" s="13" customFormat="1" x14ac:dyDescent="0.25">
      <c r="B250" s="39"/>
    </row>
    <row r="251" spans="2:2" s="13" customFormat="1" x14ac:dyDescent="0.25">
      <c r="B251" s="39"/>
    </row>
    <row r="252" spans="2:2" s="13" customFormat="1" x14ac:dyDescent="0.25">
      <c r="B252" s="39"/>
    </row>
    <row r="253" spans="2:2" s="13" customFormat="1" x14ac:dyDescent="0.25">
      <c r="B253" s="39"/>
    </row>
    <row r="254" spans="2:2" s="13" customFormat="1" x14ac:dyDescent="0.25">
      <c r="B254" s="39"/>
    </row>
    <row r="255" spans="2:2" s="13" customFormat="1" x14ac:dyDescent="0.25">
      <c r="B255" s="39"/>
    </row>
    <row r="256" spans="2:2" s="13" customFormat="1" x14ac:dyDescent="0.25">
      <c r="B256" s="39"/>
    </row>
  </sheetData>
  <mergeCells count="11">
    <mergeCell ref="B53:F53"/>
    <mergeCell ref="B43:F43"/>
    <mergeCell ref="Q10:U10"/>
    <mergeCell ref="Q4:U4"/>
    <mergeCell ref="Q17:U17"/>
    <mergeCell ref="B48:F48"/>
    <mergeCell ref="W4:X4"/>
    <mergeCell ref="B2:F2"/>
    <mergeCell ref="B5:F5"/>
    <mergeCell ref="B18:F18"/>
    <mergeCell ref="B37:F3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AP272"/>
  <sheetViews>
    <sheetView workbookViewId="0">
      <selection activeCell="F55" sqref="F55"/>
    </sheetView>
  </sheetViews>
  <sheetFormatPr baseColWidth="10" defaultRowHeight="15" x14ac:dyDescent="0.25"/>
  <cols>
    <col min="1" max="1" width="11.42578125" style="13"/>
    <col min="2" max="2" width="31.7109375" style="1" bestFit="1" customWidth="1"/>
    <col min="3" max="3" width="6.5703125" bestFit="1" customWidth="1"/>
    <col min="4" max="4" width="6.85546875" bestFit="1" customWidth="1"/>
    <col min="5" max="5" width="6.7109375" style="2" bestFit="1" customWidth="1"/>
    <col min="6" max="6" width="6" bestFit="1" customWidth="1"/>
    <col min="7" max="16" width="11.42578125" style="13"/>
    <col min="17" max="17" width="11.28515625" style="13" customWidth="1"/>
    <col min="18" max="18" width="6.5703125" style="13" bestFit="1" customWidth="1"/>
    <col min="19" max="19" width="6.85546875" style="13" bestFit="1" customWidth="1"/>
    <col min="20" max="20" width="6.7109375" style="13" bestFit="1" customWidth="1"/>
    <col min="21" max="21" width="9.28515625" style="13" customWidth="1"/>
    <col min="22" max="42" width="11.42578125" style="13"/>
  </cols>
  <sheetData>
    <row r="1" spans="1:42" s="13" customFormat="1" ht="15.75" thickBot="1" x14ac:dyDescent="0.3">
      <c r="B1" s="39"/>
    </row>
    <row r="2" spans="1:42" s="2" customFormat="1" ht="15.75" thickBot="1" x14ac:dyDescent="0.3">
      <c r="A2" s="13"/>
      <c r="B2" s="76" t="s">
        <v>154</v>
      </c>
      <c r="C2" s="77"/>
      <c r="D2" s="77"/>
      <c r="E2" s="77"/>
      <c r="F2" s="78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s="13" customFormat="1" x14ac:dyDescent="0.25"/>
    <row r="4" spans="1:42" x14ac:dyDescent="0.25">
      <c r="B4" s="79" t="s">
        <v>99</v>
      </c>
      <c r="C4" s="79"/>
      <c r="D4" s="79"/>
      <c r="E4" s="79"/>
      <c r="F4" s="79"/>
      <c r="Q4" s="74" t="s">
        <v>95</v>
      </c>
      <c r="R4" s="75"/>
      <c r="S4" s="75"/>
      <c r="T4" s="75"/>
      <c r="U4" s="75"/>
      <c r="W4" s="72" t="s">
        <v>140</v>
      </c>
      <c r="X4" s="73"/>
    </row>
    <row r="5" spans="1:42" ht="15" customHeight="1" x14ac:dyDescent="0.25">
      <c r="B5" s="21" t="s">
        <v>0</v>
      </c>
      <c r="C5" s="22">
        <v>46204</v>
      </c>
      <c r="D5" s="22">
        <v>46235</v>
      </c>
      <c r="E5" s="22">
        <v>46266</v>
      </c>
      <c r="F5" s="23" t="s">
        <v>9</v>
      </c>
      <c r="Q5" s="21" t="s">
        <v>0</v>
      </c>
      <c r="R5" s="22">
        <v>46204</v>
      </c>
      <c r="S5" s="22">
        <v>46235</v>
      </c>
      <c r="T5" s="22">
        <v>46266</v>
      </c>
      <c r="U5" s="23" t="s">
        <v>9</v>
      </c>
      <c r="W5" s="21" t="s">
        <v>0</v>
      </c>
      <c r="X5" s="23" t="s">
        <v>9</v>
      </c>
    </row>
    <row r="6" spans="1:42" s="2" customFormat="1" ht="15" customHeight="1" x14ac:dyDescent="0.25">
      <c r="A6" s="13"/>
      <c r="B6" s="36" t="s">
        <v>102</v>
      </c>
      <c r="C6" s="40">
        <v>219</v>
      </c>
      <c r="D6" s="40">
        <v>241</v>
      </c>
      <c r="E6" s="40">
        <v>289</v>
      </c>
      <c r="F6" s="40">
        <v>749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35" t="s">
        <v>39</v>
      </c>
      <c r="R6" s="31">
        <f>C48</f>
        <v>219</v>
      </c>
      <c r="S6" s="31">
        <f>D48</f>
        <v>241</v>
      </c>
      <c r="T6" s="31">
        <f>E48</f>
        <v>289</v>
      </c>
      <c r="U6" s="37">
        <f>SUM(R6:T6)</f>
        <v>749</v>
      </c>
      <c r="V6" s="13"/>
      <c r="W6" s="35" t="s">
        <v>1</v>
      </c>
      <c r="X6" s="37">
        <f>SUM(U6,U7)</f>
        <v>3732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1:42" ht="15" customHeight="1" x14ac:dyDescent="0.25">
      <c r="B7" s="36" t="s">
        <v>26</v>
      </c>
      <c r="C7" s="40">
        <v>6</v>
      </c>
      <c r="D7" s="40">
        <v>14</v>
      </c>
      <c r="E7" s="40">
        <v>21</v>
      </c>
      <c r="F7" s="40">
        <v>41</v>
      </c>
      <c r="Q7" s="35" t="s">
        <v>94</v>
      </c>
      <c r="R7" s="31">
        <f>C35</f>
        <v>873</v>
      </c>
      <c r="S7" s="31">
        <f>D35</f>
        <v>945</v>
      </c>
      <c r="T7" s="31">
        <f>E35</f>
        <v>1165</v>
      </c>
      <c r="U7" s="37">
        <f>SUM(R7:T7)</f>
        <v>2983</v>
      </c>
    </row>
    <row r="8" spans="1:42" ht="15" customHeight="1" x14ac:dyDescent="0.25">
      <c r="B8" s="36" t="s">
        <v>160</v>
      </c>
      <c r="C8" s="40">
        <v>12</v>
      </c>
      <c r="D8" s="40">
        <v>14</v>
      </c>
      <c r="E8" s="40">
        <v>24</v>
      </c>
      <c r="F8" s="40">
        <v>50</v>
      </c>
    </row>
    <row r="9" spans="1:42" ht="15" customHeight="1" x14ac:dyDescent="0.25">
      <c r="B9" s="36" t="s">
        <v>161</v>
      </c>
      <c r="C9" s="40">
        <v>4</v>
      </c>
      <c r="D9" s="40">
        <v>3</v>
      </c>
      <c r="E9" s="40">
        <v>3</v>
      </c>
      <c r="F9" s="40">
        <v>10</v>
      </c>
    </row>
    <row r="10" spans="1:42" ht="15" customHeight="1" x14ac:dyDescent="0.25">
      <c r="B10" s="36" t="s">
        <v>173</v>
      </c>
      <c r="C10" s="40">
        <v>9</v>
      </c>
      <c r="D10" s="40">
        <v>13</v>
      </c>
      <c r="E10" s="40">
        <v>3</v>
      </c>
      <c r="F10" s="40">
        <v>25</v>
      </c>
    </row>
    <row r="11" spans="1:42" s="2" customFormat="1" ht="15" customHeight="1" x14ac:dyDescent="0.25">
      <c r="A11" s="13"/>
      <c r="B11" s="36" t="s">
        <v>85</v>
      </c>
      <c r="C11" s="40">
        <v>7</v>
      </c>
      <c r="D11" s="40">
        <v>13</v>
      </c>
      <c r="E11" s="40">
        <v>20</v>
      </c>
      <c r="F11" s="40">
        <v>40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</row>
    <row r="12" spans="1:42" s="2" customFormat="1" ht="15" customHeight="1" x14ac:dyDescent="0.25">
      <c r="A12" s="13"/>
      <c r="B12" s="36" t="s">
        <v>162</v>
      </c>
      <c r="C12" s="40">
        <v>7</v>
      </c>
      <c r="D12" s="40">
        <v>13</v>
      </c>
      <c r="E12" s="40">
        <v>20</v>
      </c>
      <c r="F12" s="40">
        <v>40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</row>
    <row r="13" spans="1:42" ht="15" customHeight="1" x14ac:dyDescent="0.25">
      <c r="B13" s="36" t="s">
        <v>163</v>
      </c>
      <c r="C13" s="40">
        <v>6</v>
      </c>
      <c r="D13" s="40">
        <v>2</v>
      </c>
      <c r="E13" s="40">
        <v>21</v>
      </c>
      <c r="F13" s="40">
        <v>29</v>
      </c>
      <c r="Q13" s="79" t="s">
        <v>91</v>
      </c>
      <c r="R13" s="79"/>
      <c r="S13" s="79"/>
      <c r="T13" s="79"/>
      <c r="U13" s="79"/>
    </row>
    <row r="14" spans="1:42" s="2" customFormat="1" ht="15" customHeight="1" x14ac:dyDescent="0.25">
      <c r="A14" s="13"/>
      <c r="B14" s="36" t="s">
        <v>164</v>
      </c>
      <c r="C14" s="40">
        <v>7</v>
      </c>
      <c r="D14" s="40">
        <v>3</v>
      </c>
      <c r="E14" s="40">
        <v>4</v>
      </c>
      <c r="F14" s="40">
        <v>14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1" t="s">
        <v>0</v>
      </c>
      <c r="R14" s="22">
        <v>46204</v>
      </c>
      <c r="S14" s="22">
        <v>46235</v>
      </c>
      <c r="T14" s="22">
        <v>46266</v>
      </c>
      <c r="U14" s="23" t="s">
        <v>9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</row>
    <row r="15" spans="1:42" s="2" customFormat="1" ht="15" customHeight="1" x14ac:dyDescent="0.25">
      <c r="A15" s="13"/>
      <c r="B15" s="36" t="s">
        <v>165</v>
      </c>
      <c r="C15" s="40">
        <v>7</v>
      </c>
      <c r="D15" s="40">
        <v>3</v>
      </c>
      <c r="E15" s="40">
        <v>5</v>
      </c>
      <c r="F15" s="40">
        <v>15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35" t="s">
        <v>92</v>
      </c>
      <c r="R15" s="31">
        <f t="shared" ref="R15:T16" si="0">C46</f>
        <v>8</v>
      </c>
      <c r="S15" s="31">
        <f t="shared" si="0"/>
        <v>6</v>
      </c>
      <c r="T15" s="31">
        <f t="shared" si="0"/>
        <v>8</v>
      </c>
      <c r="U15" s="37">
        <f>SUM(R15:T15)</f>
        <v>22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</row>
    <row r="16" spans="1:42" s="2" customFormat="1" ht="15" customHeight="1" x14ac:dyDescent="0.25">
      <c r="A16" s="13"/>
      <c r="B16" s="36" t="s">
        <v>166</v>
      </c>
      <c r="C16" s="40">
        <v>4</v>
      </c>
      <c r="D16" s="40">
        <v>3</v>
      </c>
      <c r="E16" s="40">
        <v>4</v>
      </c>
      <c r="F16" s="40">
        <v>11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35" t="s">
        <v>93</v>
      </c>
      <c r="R16" s="31">
        <f t="shared" si="0"/>
        <v>8</v>
      </c>
      <c r="S16" s="31">
        <f t="shared" si="0"/>
        <v>8</v>
      </c>
      <c r="T16" s="31">
        <f t="shared" si="0"/>
        <v>10</v>
      </c>
      <c r="U16" s="37">
        <f>SUM(R16:T16)</f>
        <v>26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</row>
    <row r="17" spans="1:42" ht="15" customHeight="1" x14ac:dyDescent="0.25">
      <c r="B17" s="36" t="s">
        <v>167</v>
      </c>
      <c r="C17" s="40">
        <v>4</v>
      </c>
      <c r="D17" s="40">
        <v>3</v>
      </c>
      <c r="E17" s="40">
        <v>4</v>
      </c>
      <c r="F17" s="40">
        <v>11</v>
      </c>
    </row>
    <row r="18" spans="1:42" ht="15" customHeight="1" x14ac:dyDescent="0.25">
      <c r="B18" s="36" t="s">
        <v>168</v>
      </c>
      <c r="C18" s="40">
        <v>184</v>
      </c>
      <c r="D18" s="40">
        <v>216</v>
      </c>
      <c r="E18" s="40">
        <v>5</v>
      </c>
      <c r="F18" s="40">
        <v>405</v>
      </c>
    </row>
    <row r="19" spans="1:42" ht="15" customHeight="1" x14ac:dyDescent="0.25">
      <c r="B19" s="36" t="s">
        <v>31</v>
      </c>
      <c r="C19" s="40">
        <v>179</v>
      </c>
      <c r="D19" s="40">
        <v>193</v>
      </c>
      <c r="E19" s="40">
        <v>256</v>
      </c>
      <c r="F19" s="40">
        <v>628</v>
      </c>
    </row>
    <row r="20" spans="1:42" ht="15" customHeight="1" x14ac:dyDescent="0.25">
      <c r="B20" s="36" t="s">
        <v>29</v>
      </c>
      <c r="C20" s="40">
        <v>179</v>
      </c>
      <c r="D20" s="40">
        <v>193</v>
      </c>
      <c r="E20" s="40">
        <v>233</v>
      </c>
      <c r="F20" s="40">
        <v>605</v>
      </c>
    </row>
    <row r="21" spans="1:42" s="50" customFormat="1" ht="15" customHeight="1" x14ac:dyDescent="0.25">
      <c r="A21" s="53"/>
      <c r="B21" s="36" t="s">
        <v>34</v>
      </c>
      <c r="C21" s="40">
        <v>5</v>
      </c>
      <c r="D21" s="40">
        <v>8</v>
      </c>
      <c r="E21" s="40">
        <v>232</v>
      </c>
      <c r="F21" s="40">
        <v>245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</row>
    <row r="22" spans="1:42" s="50" customFormat="1" ht="15" customHeight="1" x14ac:dyDescent="0.25">
      <c r="A22" s="53"/>
      <c r="B22" s="36" t="s">
        <v>28</v>
      </c>
      <c r="C22" s="40">
        <v>0</v>
      </c>
      <c r="D22" s="40">
        <v>0</v>
      </c>
      <c r="E22" s="40">
        <v>5</v>
      </c>
      <c r="F22" s="40">
        <v>5</v>
      </c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</row>
    <row r="23" spans="1:42" s="50" customFormat="1" ht="15" customHeight="1" x14ac:dyDescent="0.25">
      <c r="A23" s="53"/>
      <c r="B23" s="36" t="s">
        <v>27</v>
      </c>
      <c r="C23" s="40">
        <v>6</v>
      </c>
      <c r="D23" s="40">
        <v>8</v>
      </c>
      <c r="E23" s="40">
        <v>0</v>
      </c>
      <c r="F23" s="40">
        <v>14</v>
      </c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</row>
    <row r="24" spans="1:42" s="50" customFormat="1" ht="15" customHeight="1" x14ac:dyDescent="0.25">
      <c r="A24" s="53"/>
      <c r="B24" s="36" t="s">
        <v>30</v>
      </c>
      <c r="C24" s="40">
        <v>0</v>
      </c>
      <c r="D24" s="40">
        <v>1</v>
      </c>
      <c r="E24" s="40">
        <v>10</v>
      </c>
      <c r="F24" s="40">
        <v>11</v>
      </c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</row>
    <row r="25" spans="1:42" s="50" customFormat="1" ht="15" customHeight="1" x14ac:dyDescent="0.25">
      <c r="A25" s="53"/>
      <c r="B25" s="36" t="s">
        <v>105</v>
      </c>
      <c r="C25" s="40">
        <v>0</v>
      </c>
      <c r="D25" s="40">
        <v>0</v>
      </c>
      <c r="E25" s="40">
        <v>0</v>
      </c>
      <c r="F25" s="40">
        <v>0</v>
      </c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</row>
    <row r="26" spans="1:42" s="50" customFormat="1" ht="15" customHeight="1" x14ac:dyDescent="0.25">
      <c r="A26" s="53"/>
      <c r="B26" s="36" t="s">
        <v>104</v>
      </c>
      <c r="C26" s="40">
        <v>3</v>
      </c>
      <c r="D26" s="40">
        <v>1</v>
      </c>
      <c r="E26" s="40">
        <v>0</v>
      </c>
      <c r="F26" s="40">
        <v>4</v>
      </c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</row>
    <row r="27" spans="1:42" s="50" customFormat="1" ht="15" customHeight="1" x14ac:dyDescent="0.25">
      <c r="A27" s="53"/>
      <c r="B27" s="36" t="s">
        <v>103</v>
      </c>
      <c r="C27" s="40">
        <v>24</v>
      </c>
      <c r="D27" s="40">
        <v>0</v>
      </c>
      <c r="E27" s="40">
        <v>0</v>
      </c>
      <c r="F27" s="40">
        <v>24</v>
      </c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</row>
    <row r="28" spans="1:42" ht="15" customHeight="1" x14ac:dyDescent="0.25">
      <c r="B28" s="36" t="s">
        <v>169</v>
      </c>
      <c r="C28" s="40">
        <v>0</v>
      </c>
      <c r="D28" s="40">
        <v>0</v>
      </c>
      <c r="E28" s="40">
        <v>1</v>
      </c>
      <c r="F28" s="40">
        <v>1</v>
      </c>
    </row>
    <row r="29" spans="1:42" s="50" customFormat="1" ht="15" customHeight="1" x14ac:dyDescent="0.25">
      <c r="A29" s="53"/>
      <c r="B29" s="36" t="s">
        <v>36</v>
      </c>
      <c r="C29" s="40">
        <v>0</v>
      </c>
      <c r="D29" s="40">
        <v>0</v>
      </c>
      <c r="E29" s="40">
        <v>2</v>
      </c>
      <c r="F29" s="40">
        <v>2</v>
      </c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</row>
    <row r="30" spans="1:42" ht="15" customHeight="1" x14ac:dyDescent="0.25">
      <c r="B30" s="36" t="s">
        <v>37</v>
      </c>
      <c r="C30" s="40">
        <v>0</v>
      </c>
      <c r="D30" s="40">
        <v>0</v>
      </c>
      <c r="E30" s="40">
        <v>0</v>
      </c>
      <c r="F30" s="40">
        <v>0</v>
      </c>
    </row>
    <row r="31" spans="1:42" s="50" customFormat="1" ht="15" customHeight="1" x14ac:dyDescent="0.25">
      <c r="A31" s="53"/>
      <c r="B31" s="36" t="s">
        <v>35</v>
      </c>
      <c r="C31" s="40">
        <v>0</v>
      </c>
      <c r="D31" s="40">
        <v>0</v>
      </c>
      <c r="E31" s="40">
        <v>0</v>
      </c>
      <c r="F31" s="40">
        <v>0</v>
      </c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</row>
    <row r="32" spans="1:42" s="50" customFormat="1" ht="15" customHeight="1" x14ac:dyDescent="0.25">
      <c r="A32" s="53"/>
      <c r="B32" s="36" t="s">
        <v>32</v>
      </c>
      <c r="C32" s="40">
        <v>0</v>
      </c>
      <c r="D32" s="40">
        <v>0</v>
      </c>
      <c r="E32" s="40">
        <v>1</v>
      </c>
      <c r="F32" s="40">
        <v>1</v>
      </c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</row>
    <row r="33" spans="1:42" ht="15" customHeight="1" x14ac:dyDescent="0.25">
      <c r="B33" s="36" t="s">
        <v>33</v>
      </c>
      <c r="C33" s="40">
        <v>1</v>
      </c>
      <c r="D33" s="40">
        <v>0</v>
      </c>
      <c r="E33" s="40">
        <v>1</v>
      </c>
      <c r="F33" s="40">
        <v>2</v>
      </c>
    </row>
    <row r="34" spans="1:42" ht="15" customHeight="1" x14ac:dyDescent="0.25">
      <c r="B34" s="36" t="s">
        <v>170</v>
      </c>
      <c r="C34" s="40">
        <v>0</v>
      </c>
      <c r="D34" s="40">
        <v>0</v>
      </c>
      <c r="E34" s="40">
        <v>1</v>
      </c>
      <c r="F34" s="40">
        <v>1</v>
      </c>
    </row>
    <row r="35" spans="1:42" ht="15" customHeight="1" x14ac:dyDescent="0.25">
      <c r="B35" s="35" t="s">
        <v>38</v>
      </c>
      <c r="C35" s="38">
        <f t="shared" ref="C35:F35" si="1">SUM(C6:C34)</f>
        <v>873</v>
      </c>
      <c r="D35" s="38">
        <f t="shared" si="1"/>
        <v>945</v>
      </c>
      <c r="E35" s="38">
        <f t="shared" si="1"/>
        <v>1165</v>
      </c>
      <c r="F35" s="38">
        <f t="shared" si="1"/>
        <v>2983</v>
      </c>
    </row>
    <row r="36" spans="1:42" s="13" customFormat="1" x14ac:dyDescent="0.25">
      <c r="B36" s="39"/>
    </row>
    <row r="37" spans="1:42" s="13" customFormat="1" x14ac:dyDescent="0.25">
      <c r="B37" s="39"/>
    </row>
    <row r="38" spans="1:42" x14ac:dyDescent="0.25">
      <c r="B38" s="81" t="s">
        <v>39</v>
      </c>
      <c r="C38" s="81"/>
      <c r="D38" s="81"/>
      <c r="E38" s="81"/>
      <c r="F38" s="81"/>
    </row>
    <row r="39" spans="1:42" s="2" customFormat="1" x14ac:dyDescent="0.25">
      <c r="A39" s="13"/>
      <c r="B39" s="21" t="s">
        <v>0</v>
      </c>
      <c r="C39" s="22">
        <v>46204</v>
      </c>
      <c r="D39" s="22">
        <v>46235</v>
      </c>
      <c r="E39" s="22">
        <v>46266</v>
      </c>
      <c r="F39" s="23" t="s">
        <v>9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</row>
    <row r="40" spans="1:42" ht="15" customHeight="1" x14ac:dyDescent="0.25">
      <c r="B40" s="36" t="s">
        <v>40</v>
      </c>
      <c r="C40" s="40">
        <v>1</v>
      </c>
      <c r="D40" s="40">
        <v>11</v>
      </c>
      <c r="E40" s="40">
        <v>9</v>
      </c>
      <c r="F40" s="31">
        <f>SUM(C40:E40)</f>
        <v>21</v>
      </c>
    </row>
    <row r="41" spans="1:42" ht="15" customHeight="1" x14ac:dyDescent="0.25">
      <c r="B41" s="36" t="s">
        <v>41</v>
      </c>
      <c r="C41" s="40">
        <v>3</v>
      </c>
      <c r="D41" s="40">
        <v>9</v>
      </c>
      <c r="E41" s="40">
        <v>11</v>
      </c>
      <c r="F41" s="31">
        <f t="shared" ref="F41:F48" si="2">SUM(C41:E41)</f>
        <v>23</v>
      </c>
    </row>
    <row r="42" spans="1:42" ht="15" customHeight="1" x14ac:dyDescent="0.25">
      <c r="B42" s="36" t="s">
        <v>42</v>
      </c>
      <c r="C42" s="40">
        <v>0</v>
      </c>
      <c r="D42" s="40">
        <v>1</v>
      </c>
      <c r="E42" s="40">
        <v>2</v>
      </c>
      <c r="F42" s="31">
        <f t="shared" si="2"/>
        <v>3</v>
      </c>
    </row>
    <row r="43" spans="1:42" ht="15" customHeight="1" x14ac:dyDescent="0.25">
      <c r="B43" s="36" t="s">
        <v>43</v>
      </c>
      <c r="C43" s="40">
        <v>0</v>
      </c>
      <c r="D43" s="40">
        <v>1</v>
      </c>
      <c r="E43" s="40">
        <v>2</v>
      </c>
      <c r="F43" s="31">
        <f t="shared" si="2"/>
        <v>3</v>
      </c>
    </row>
    <row r="44" spans="1:42" ht="15" customHeight="1" x14ac:dyDescent="0.25">
      <c r="B44" s="36" t="s">
        <v>44</v>
      </c>
      <c r="C44" s="40">
        <v>86</v>
      </c>
      <c r="D44" s="40">
        <v>96</v>
      </c>
      <c r="E44" s="40">
        <v>116</v>
      </c>
      <c r="F44" s="31">
        <f t="shared" si="2"/>
        <v>298</v>
      </c>
    </row>
    <row r="45" spans="1:42" ht="15" customHeight="1" x14ac:dyDescent="0.25">
      <c r="B45" s="36" t="s">
        <v>45</v>
      </c>
      <c r="C45" s="40">
        <v>113</v>
      </c>
      <c r="D45" s="40">
        <v>109</v>
      </c>
      <c r="E45" s="40">
        <v>131</v>
      </c>
      <c r="F45" s="31">
        <f t="shared" si="2"/>
        <v>353</v>
      </c>
    </row>
    <row r="46" spans="1:42" ht="15" customHeight="1" x14ac:dyDescent="0.25">
      <c r="B46" s="36" t="s">
        <v>46</v>
      </c>
      <c r="C46" s="40">
        <v>8</v>
      </c>
      <c r="D46" s="40">
        <v>6</v>
      </c>
      <c r="E46" s="40">
        <v>8</v>
      </c>
      <c r="F46" s="31">
        <f t="shared" si="2"/>
        <v>22</v>
      </c>
    </row>
    <row r="47" spans="1:42" ht="15" customHeight="1" x14ac:dyDescent="0.25">
      <c r="B47" s="36" t="s">
        <v>47</v>
      </c>
      <c r="C47" s="40">
        <v>8</v>
      </c>
      <c r="D47" s="40">
        <v>8</v>
      </c>
      <c r="E47" s="40">
        <v>10</v>
      </c>
      <c r="F47" s="31">
        <f t="shared" si="2"/>
        <v>26</v>
      </c>
    </row>
    <row r="48" spans="1:42" ht="15" customHeight="1" x14ac:dyDescent="0.25">
      <c r="B48" s="35" t="s">
        <v>48</v>
      </c>
      <c r="C48" s="37">
        <f>SUM(C40:C47)</f>
        <v>219</v>
      </c>
      <c r="D48" s="37">
        <f t="shared" ref="D48:E48" si="3">SUM(D40:D47)</f>
        <v>241</v>
      </c>
      <c r="E48" s="37">
        <f t="shared" si="3"/>
        <v>289</v>
      </c>
      <c r="F48" s="70">
        <f t="shared" si="2"/>
        <v>749</v>
      </c>
    </row>
    <row r="49" spans="1:42" s="13" customFormat="1" x14ac:dyDescent="0.25">
      <c r="B49" s="39"/>
    </row>
    <row r="50" spans="1:42" s="13" customFormat="1" x14ac:dyDescent="0.25">
      <c r="B50" s="39"/>
    </row>
    <row r="51" spans="1:42" x14ac:dyDescent="0.25">
      <c r="B51" s="79" t="s">
        <v>88</v>
      </c>
      <c r="C51" s="79"/>
      <c r="D51" s="79"/>
      <c r="E51" s="79"/>
      <c r="F51" s="79"/>
    </row>
    <row r="52" spans="1:42" s="2" customFormat="1" x14ac:dyDescent="0.25">
      <c r="A52" s="13"/>
      <c r="B52" s="21" t="s">
        <v>0</v>
      </c>
      <c r="C52" s="22">
        <v>46204</v>
      </c>
      <c r="D52" s="22">
        <v>46235</v>
      </c>
      <c r="E52" s="22">
        <v>46266</v>
      </c>
      <c r="F52" s="23" t="s">
        <v>9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</row>
    <row r="53" spans="1:42" ht="15" customHeight="1" x14ac:dyDescent="0.25">
      <c r="B53" s="36" t="s">
        <v>10</v>
      </c>
      <c r="C53" s="40">
        <v>80</v>
      </c>
      <c r="D53" s="59">
        <v>102</v>
      </c>
      <c r="E53" s="40">
        <v>123</v>
      </c>
      <c r="F53" s="31">
        <v>305</v>
      </c>
    </row>
    <row r="54" spans="1:42" ht="15" customHeight="1" x14ac:dyDescent="0.25">
      <c r="B54" s="35" t="s">
        <v>87</v>
      </c>
      <c r="C54" s="37">
        <f>SUM(C53)</f>
        <v>80</v>
      </c>
      <c r="D54" s="37">
        <f t="shared" ref="D54:E54" si="4">SUM(D53)</f>
        <v>102</v>
      </c>
      <c r="E54" s="37">
        <f t="shared" si="4"/>
        <v>123</v>
      </c>
      <c r="F54" s="37">
        <v>305</v>
      </c>
    </row>
    <row r="55" spans="1:42" s="13" customFormat="1" ht="15" customHeight="1" x14ac:dyDescent="0.25">
      <c r="B55" s="39"/>
    </row>
    <row r="56" spans="1:42" s="13" customFormat="1" x14ac:dyDescent="0.25">
      <c r="B56" s="39"/>
    </row>
    <row r="57" spans="1:42" x14ac:dyDescent="0.25">
      <c r="B57" s="79" t="s">
        <v>49</v>
      </c>
      <c r="C57" s="79"/>
      <c r="D57" s="79"/>
      <c r="E57" s="79"/>
      <c r="F57" s="79"/>
    </row>
    <row r="58" spans="1:42" s="2" customFormat="1" ht="15" customHeight="1" x14ac:dyDescent="0.25">
      <c r="A58" s="13"/>
      <c r="B58" s="21" t="s">
        <v>0</v>
      </c>
      <c r="C58" s="22">
        <v>46204</v>
      </c>
      <c r="D58" s="22">
        <v>46235</v>
      </c>
      <c r="E58" s="22">
        <v>46266</v>
      </c>
      <c r="F58" s="23" t="s">
        <v>9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</row>
    <row r="59" spans="1:42" ht="15" customHeight="1" x14ac:dyDescent="0.25">
      <c r="B59" s="36" t="s">
        <v>49</v>
      </c>
      <c r="C59" s="31">
        <v>0</v>
      </c>
      <c r="D59" s="31">
        <v>1</v>
      </c>
      <c r="E59" s="31">
        <v>1</v>
      </c>
      <c r="F59" s="31">
        <v>2</v>
      </c>
    </row>
    <row r="60" spans="1:42" ht="15" customHeight="1" x14ac:dyDescent="0.25">
      <c r="B60" s="35" t="s">
        <v>87</v>
      </c>
      <c r="C60" s="37">
        <f>SUM(C59)</f>
        <v>0</v>
      </c>
      <c r="D60" s="37">
        <f t="shared" ref="D60:E60" si="5">SUM(D59)</f>
        <v>1</v>
      </c>
      <c r="E60" s="37">
        <f t="shared" si="5"/>
        <v>1</v>
      </c>
      <c r="F60" s="37">
        <v>2</v>
      </c>
    </row>
    <row r="61" spans="1:42" s="13" customFormat="1" x14ac:dyDescent="0.25">
      <c r="B61" s="39"/>
    </row>
    <row r="62" spans="1:42" s="13" customFormat="1" x14ac:dyDescent="0.25">
      <c r="B62" s="79" t="s">
        <v>116</v>
      </c>
      <c r="C62" s="79"/>
      <c r="D62" s="79"/>
      <c r="E62" s="79"/>
      <c r="F62" s="79"/>
    </row>
    <row r="63" spans="1:42" s="13" customFormat="1" x14ac:dyDescent="0.25">
      <c r="B63" s="21" t="s">
        <v>0</v>
      </c>
      <c r="C63" s="22">
        <v>46204</v>
      </c>
      <c r="D63" s="22">
        <v>46235</v>
      </c>
      <c r="E63" s="22">
        <v>46266</v>
      </c>
      <c r="F63" s="23" t="s">
        <v>9</v>
      </c>
    </row>
    <row r="64" spans="1:42" s="13" customFormat="1" x14ac:dyDescent="0.25">
      <c r="B64" s="36" t="s">
        <v>123</v>
      </c>
      <c r="C64" s="31">
        <v>1</v>
      </c>
      <c r="D64" s="31">
        <v>11</v>
      </c>
      <c r="E64" s="31">
        <v>14</v>
      </c>
      <c r="F64" s="31">
        <f>SUM(C64:E64)</f>
        <v>26</v>
      </c>
    </row>
    <row r="65" spans="2:6" s="13" customFormat="1" x14ac:dyDescent="0.25">
      <c r="B65" s="35" t="s">
        <v>87</v>
      </c>
      <c r="C65" s="37">
        <f>SUM(C64)</f>
        <v>1</v>
      </c>
      <c r="D65" s="37">
        <f t="shared" ref="D65:F65" si="6">SUM(D64)</f>
        <v>11</v>
      </c>
      <c r="E65" s="37">
        <f t="shared" si="6"/>
        <v>14</v>
      </c>
      <c r="F65" s="37">
        <f t="shared" si="6"/>
        <v>26</v>
      </c>
    </row>
    <row r="66" spans="2:6" s="13" customFormat="1" x14ac:dyDescent="0.25">
      <c r="B66" s="39"/>
    </row>
    <row r="67" spans="2:6" s="13" customFormat="1" x14ac:dyDescent="0.25">
      <c r="B67" s="79" t="s">
        <v>117</v>
      </c>
      <c r="C67" s="79"/>
      <c r="D67" s="79"/>
      <c r="E67" s="79"/>
      <c r="F67" s="79"/>
    </row>
    <row r="68" spans="2:6" s="13" customFormat="1" x14ac:dyDescent="0.25">
      <c r="B68" s="21" t="s">
        <v>0</v>
      </c>
      <c r="C68" s="22">
        <v>46204</v>
      </c>
      <c r="D68" s="22">
        <v>46235</v>
      </c>
      <c r="E68" s="22">
        <v>46266</v>
      </c>
      <c r="F68" s="23" t="s">
        <v>9</v>
      </c>
    </row>
    <row r="69" spans="2:6" s="13" customFormat="1" x14ac:dyDescent="0.25">
      <c r="B69" s="36" t="s">
        <v>49</v>
      </c>
      <c r="C69" s="31">
        <v>2</v>
      </c>
      <c r="D69" s="31">
        <v>1</v>
      </c>
      <c r="E69" s="31">
        <v>0</v>
      </c>
      <c r="F69" s="31">
        <f>SUM(C69:E69)</f>
        <v>3</v>
      </c>
    </row>
    <row r="70" spans="2:6" s="13" customFormat="1" x14ac:dyDescent="0.25">
      <c r="B70" s="36" t="s">
        <v>118</v>
      </c>
      <c r="C70" s="31">
        <v>1</v>
      </c>
      <c r="D70" s="31">
        <v>2</v>
      </c>
      <c r="E70" s="31">
        <v>0</v>
      </c>
      <c r="F70" s="31">
        <f>SUM(C70:E70)</f>
        <v>3</v>
      </c>
    </row>
    <row r="71" spans="2:6" s="13" customFormat="1" x14ac:dyDescent="0.25">
      <c r="B71" s="35" t="s">
        <v>87</v>
      </c>
      <c r="C71" s="37">
        <v>3</v>
      </c>
      <c r="D71" s="37">
        <v>3</v>
      </c>
      <c r="E71" s="37">
        <f t="shared" ref="E71:F71" si="7">SUM(E70)</f>
        <v>0</v>
      </c>
      <c r="F71" s="37">
        <f t="shared" si="7"/>
        <v>3</v>
      </c>
    </row>
    <row r="72" spans="2:6" s="13" customFormat="1" x14ac:dyDescent="0.25">
      <c r="B72" s="39"/>
    </row>
    <row r="73" spans="2:6" s="13" customFormat="1" x14ac:dyDescent="0.25">
      <c r="B73" s="39"/>
    </row>
    <row r="74" spans="2:6" s="13" customFormat="1" x14ac:dyDescent="0.25">
      <c r="B74" s="39"/>
    </row>
    <row r="75" spans="2:6" s="13" customFormat="1" x14ac:dyDescent="0.25">
      <c r="B75" s="39"/>
    </row>
    <row r="76" spans="2:6" s="13" customFormat="1" x14ac:dyDescent="0.25">
      <c r="B76" s="39"/>
    </row>
    <row r="77" spans="2:6" s="13" customFormat="1" x14ac:dyDescent="0.25">
      <c r="B77" s="39"/>
    </row>
    <row r="78" spans="2:6" s="13" customFormat="1" x14ac:dyDescent="0.25">
      <c r="B78" s="39"/>
    </row>
    <row r="79" spans="2:6" s="13" customFormat="1" x14ac:dyDescent="0.25">
      <c r="B79" s="39"/>
    </row>
    <row r="80" spans="2:6" s="13" customFormat="1" x14ac:dyDescent="0.25">
      <c r="B80" s="39"/>
    </row>
    <row r="81" spans="2:2" s="13" customFormat="1" x14ac:dyDescent="0.25">
      <c r="B81" s="39"/>
    </row>
    <row r="82" spans="2:2" s="13" customFormat="1" x14ac:dyDescent="0.25">
      <c r="B82" s="39"/>
    </row>
    <row r="83" spans="2:2" s="13" customFormat="1" x14ac:dyDescent="0.25">
      <c r="B83" s="39"/>
    </row>
    <row r="84" spans="2:2" s="13" customFormat="1" x14ac:dyDescent="0.25">
      <c r="B84" s="39"/>
    </row>
    <row r="85" spans="2:2" s="13" customFormat="1" x14ac:dyDescent="0.25">
      <c r="B85" s="39"/>
    </row>
    <row r="86" spans="2:2" s="13" customFormat="1" x14ac:dyDescent="0.25">
      <c r="B86" s="39"/>
    </row>
    <row r="87" spans="2:2" s="13" customFormat="1" x14ac:dyDescent="0.25">
      <c r="B87" s="39"/>
    </row>
    <row r="88" spans="2:2" s="13" customFormat="1" x14ac:dyDescent="0.25">
      <c r="B88" s="39"/>
    </row>
    <row r="89" spans="2:2" s="13" customFormat="1" x14ac:dyDescent="0.25">
      <c r="B89" s="39"/>
    </row>
    <row r="90" spans="2:2" s="13" customFormat="1" x14ac:dyDescent="0.25">
      <c r="B90" s="39"/>
    </row>
    <row r="91" spans="2:2" s="13" customFormat="1" x14ac:dyDescent="0.25">
      <c r="B91" s="39"/>
    </row>
    <row r="92" spans="2:2" s="13" customFormat="1" x14ac:dyDescent="0.25">
      <c r="B92" s="39"/>
    </row>
    <row r="93" spans="2:2" s="13" customFormat="1" x14ac:dyDescent="0.25">
      <c r="B93" s="39"/>
    </row>
    <row r="94" spans="2:2" s="13" customFormat="1" x14ac:dyDescent="0.25">
      <c r="B94" s="39"/>
    </row>
    <row r="95" spans="2:2" s="13" customFormat="1" x14ac:dyDescent="0.25">
      <c r="B95" s="39"/>
    </row>
    <row r="96" spans="2:2" s="13" customFormat="1" x14ac:dyDescent="0.25">
      <c r="B96" s="39"/>
    </row>
    <row r="97" spans="2:2" s="13" customFormat="1" x14ac:dyDescent="0.25">
      <c r="B97" s="39"/>
    </row>
    <row r="98" spans="2:2" s="13" customFormat="1" x14ac:dyDescent="0.25">
      <c r="B98" s="39"/>
    </row>
    <row r="99" spans="2:2" s="13" customFormat="1" x14ac:dyDescent="0.25">
      <c r="B99" s="39"/>
    </row>
    <row r="100" spans="2:2" s="13" customFormat="1" x14ac:dyDescent="0.25">
      <c r="B100" s="39"/>
    </row>
    <row r="101" spans="2:2" s="13" customFormat="1" x14ac:dyDescent="0.25">
      <c r="B101" s="39"/>
    </row>
    <row r="102" spans="2:2" s="13" customFormat="1" x14ac:dyDescent="0.25">
      <c r="B102" s="39"/>
    </row>
    <row r="103" spans="2:2" s="13" customFormat="1" x14ac:dyDescent="0.25">
      <c r="B103" s="39"/>
    </row>
    <row r="104" spans="2:2" s="13" customFormat="1" x14ac:dyDescent="0.25">
      <c r="B104" s="39"/>
    </row>
    <row r="105" spans="2:2" s="13" customFormat="1" x14ac:dyDescent="0.25">
      <c r="B105" s="39"/>
    </row>
    <row r="106" spans="2:2" s="13" customFormat="1" x14ac:dyDescent="0.25">
      <c r="B106" s="39"/>
    </row>
    <row r="107" spans="2:2" s="13" customFormat="1" x14ac:dyDescent="0.25">
      <c r="B107" s="39"/>
    </row>
    <row r="108" spans="2:2" s="13" customFormat="1" x14ac:dyDescent="0.25">
      <c r="B108" s="39"/>
    </row>
    <row r="109" spans="2:2" s="13" customFormat="1" x14ac:dyDescent="0.25">
      <c r="B109" s="39"/>
    </row>
    <row r="110" spans="2:2" s="13" customFormat="1" x14ac:dyDescent="0.25">
      <c r="B110" s="39"/>
    </row>
    <row r="111" spans="2:2" s="13" customFormat="1" x14ac:dyDescent="0.25">
      <c r="B111" s="39"/>
    </row>
    <row r="112" spans="2:2" s="13" customFormat="1" x14ac:dyDescent="0.25">
      <c r="B112" s="39"/>
    </row>
    <row r="113" spans="2:2" s="13" customFormat="1" x14ac:dyDescent="0.25">
      <c r="B113" s="39"/>
    </row>
    <row r="114" spans="2:2" s="13" customFormat="1" x14ac:dyDescent="0.25">
      <c r="B114" s="39"/>
    </row>
    <row r="115" spans="2:2" s="13" customFormat="1" x14ac:dyDescent="0.25">
      <c r="B115" s="39"/>
    </row>
    <row r="116" spans="2:2" s="13" customFormat="1" x14ac:dyDescent="0.25">
      <c r="B116" s="39"/>
    </row>
    <row r="117" spans="2:2" s="13" customFormat="1" x14ac:dyDescent="0.25">
      <c r="B117" s="39"/>
    </row>
    <row r="118" spans="2:2" s="13" customFormat="1" x14ac:dyDescent="0.25">
      <c r="B118" s="39"/>
    </row>
    <row r="119" spans="2:2" s="13" customFormat="1" x14ac:dyDescent="0.25">
      <c r="B119" s="39"/>
    </row>
    <row r="120" spans="2:2" s="13" customFormat="1" x14ac:dyDescent="0.25">
      <c r="B120" s="39"/>
    </row>
    <row r="121" spans="2:2" s="13" customFormat="1" x14ac:dyDescent="0.25">
      <c r="B121" s="39"/>
    </row>
    <row r="122" spans="2:2" s="13" customFormat="1" x14ac:dyDescent="0.25">
      <c r="B122" s="39"/>
    </row>
    <row r="123" spans="2:2" s="13" customFormat="1" x14ac:dyDescent="0.25">
      <c r="B123" s="39"/>
    </row>
    <row r="124" spans="2:2" s="13" customFormat="1" x14ac:dyDescent="0.25">
      <c r="B124" s="39"/>
    </row>
    <row r="125" spans="2:2" s="13" customFormat="1" x14ac:dyDescent="0.25">
      <c r="B125" s="39"/>
    </row>
    <row r="126" spans="2:2" s="13" customFormat="1" x14ac:dyDescent="0.25">
      <c r="B126" s="39"/>
    </row>
    <row r="127" spans="2:2" s="13" customFormat="1" x14ac:dyDescent="0.25">
      <c r="B127" s="39"/>
    </row>
    <row r="128" spans="2:2" s="13" customFormat="1" x14ac:dyDescent="0.25">
      <c r="B128" s="39"/>
    </row>
    <row r="129" spans="2:2" s="13" customFormat="1" x14ac:dyDescent="0.25">
      <c r="B129" s="39"/>
    </row>
    <row r="130" spans="2:2" s="13" customFormat="1" x14ac:dyDescent="0.25">
      <c r="B130" s="39"/>
    </row>
    <row r="131" spans="2:2" s="13" customFormat="1" x14ac:dyDescent="0.25">
      <c r="B131" s="39"/>
    </row>
    <row r="132" spans="2:2" s="13" customFormat="1" x14ac:dyDescent="0.25">
      <c r="B132" s="39"/>
    </row>
    <row r="133" spans="2:2" s="13" customFormat="1" x14ac:dyDescent="0.25">
      <c r="B133" s="39"/>
    </row>
    <row r="134" spans="2:2" s="13" customFormat="1" x14ac:dyDescent="0.25">
      <c r="B134" s="39"/>
    </row>
    <row r="135" spans="2:2" s="13" customFormat="1" x14ac:dyDescent="0.25">
      <c r="B135" s="39"/>
    </row>
    <row r="136" spans="2:2" s="13" customFormat="1" x14ac:dyDescent="0.25">
      <c r="B136" s="39"/>
    </row>
    <row r="137" spans="2:2" s="13" customFormat="1" x14ac:dyDescent="0.25">
      <c r="B137" s="39"/>
    </row>
    <row r="138" spans="2:2" s="13" customFormat="1" x14ac:dyDescent="0.25">
      <c r="B138" s="39"/>
    </row>
    <row r="139" spans="2:2" s="13" customFormat="1" x14ac:dyDescent="0.25">
      <c r="B139" s="39"/>
    </row>
    <row r="140" spans="2:2" s="13" customFormat="1" x14ac:dyDescent="0.25">
      <c r="B140" s="39"/>
    </row>
    <row r="141" spans="2:2" s="13" customFormat="1" x14ac:dyDescent="0.25">
      <c r="B141" s="39"/>
    </row>
    <row r="142" spans="2:2" s="13" customFormat="1" x14ac:dyDescent="0.25">
      <c r="B142" s="39"/>
    </row>
    <row r="143" spans="2:2" s="13" customFormat="1" x14ac:dyDescent="0.25">
      <c r="B143" s="39"/>
    </row>
    <row r="144" spans="2:2" s="13" customFormat="1" x14ac:dyDescent="0.25">
      <c r="B144" s="39"/>
    </row>
    <row r="145" spans="2:2" s="13" customFormat="1" x14ac:dyDescent="0.25">
      <c r="B145" s="39"/>
    </row>
    <row r="146" spans="2:2" s="13" customFormat="1" x14ac:dyDescent="0.25">
      <c r="B146" s="39"/>
    </row>
    <row r="147" spans="2:2" s="13" customFormat="1" x14ac:dyDescent="0.25">
      <c r="B147" s="39"/>
    </row>
    <row r="148" spans="2:2" s="13" customFormat="1" x14ac:dyDescent="0.25">
      <c r="B148" s="39"/>
    </row>
    <row r="149" spans="2:2" s="13" customFormat="1" x14ac:dyDescent="0.25">
      <c r="B149" s="39"/>
    </row>
    <row r="150" spans="2:2" s="13" customFormat="1" x14ac:dyDescent="0.25">
      <c r="B150" s="39"/>
    </row>
    <row r="151" spans="2:2" s="13" customFormat="1" x14ac:dyDescent="0.25">
      <c r="B151" s="39"/>
    </row>
    <row r="152" spans="2:2" s="13" customFormat="1" x14ac:dyDescent="0.25">
      <c r="B152" s="39"/>
    </row>
    <row r="153" spans="2:2" s="13" customFormat="1" x14ac:dyDescent="0.25">
      <c r="B153" s="39"/>
    </row>
    <row r="154" spans="2:2" s="13" customFormat="1" x14ac:dyDescent="0.25">
      <c r="B154" s="39"/>
    </row>
    <row r="155" spans="2:2" s="13" customFormat="1" x14ac:dyDescent="0.25">
      <c r="B155" s="39"/>
    </row>
    <row r="156" spans="2:2" s="13" customFormat="1" x14ac:dyDescent="0.25">
      <c r="B156" s="39"/>
    </row>
    <row r="157" spans="2:2" s="13" customFormat="1" x14ac:dyDescent="0.25">
      <c r="B157" s="39"/>
    </row>
    <row r="158" spans="2:2" s="13" customFormat="1" x14ac:dyDescent="0.25">
      <c r="B158" s="39"/>
    </row>
    <row r="159" spans="2:2" s="13" customFormat="1" x14ac:dyDescent="0.25">
      <c r="B159" s="39"/>
    </row>
    <row r="160" spans="2:2" s="13" customFormat="1" x14ac:dyDescent="0.25">
      <c r="B160" s="39"/>
    </row>
    <row r="161" spans="2:2" s="13" customFormat="1" x14ac:dyDescent="0.25">
      <c r="B161" s="39"/>
    </row>
    <row r="162" spans="2:2" s="13" customFormat="1" x14ac:dyDescent="0.25">
      <c r="B162" s="39"/>
    </row>
    <row r="163" spans="2:2" s="13" customFormat="1" x14ac:dyDescent="0.25">
      <c r="B163" s="39"/>
    </row>
    <row r="164" spans="2:2" s="13" customFormat="1" x14ac:dyDescent="0.25">
      <c r="B164" s="39"/>
    </row>
    <row r="165" spans="2:2" s="13" customFormat="1" x14ac:dyDescent="0.25">
      <c r="B165" s="39"/>
    </row>
    <row r="166" spans="2:2" s="13" customFormat="1" x14ac:dyDescent="0.25">
      <c r="B166" s="39"/>
    </row>
    <row r="167" spans="2:2" s="13" customFormat="1" x14ac:dyDescent="0.25">
      <c r="B167" s="39"/>
    </row>
    <row r="168" spans="2:2" s="13" customFormat="1" x14ac:dyDescent="0.25">
      <c r="B168" s="39"/>
    </row>
    <row r="169" spans="2:2" s="13" customFormat="1" x14ac:dyDescent="0.25">
      <c r="B169" s="39"/>
    </row>
    <row r="170" spans="2:2" s="13" customFormat="1" x14ac:dyDescent="0.25">
      <c r="B170" s="39"/>
    </row>
    <row r="171" spans="2:2" s="13" customFormat="1" x14ac:dyDescent="0.25">
      <c r="B171" s="39"/>
    </row>
    <row r="172" spans="2:2" s="13" customFormat="1" x14ac:dyDescent="0.25">
      <c r="B172" s="39"/>
    </row>
    <row r="173" spans="2:2" s="13" customFormat="1" x14ac:dyDescent="0.25">
      <c r="B173" s="39"/>
    </row>
    <row r="174" spans="2:2" s="13" customFormat="1" x14ac:dyDescent="0.25">
      <c r="B174" s="39"/>
    </row>
    <row r="175" spans="2:2" s="13" customFormat="1" x14ac:dyDescent="0.25">
      <c r="B175" s="39"/>
    </row>
    <row r="176" spans="2:2" s="13" customFormat="1" x14ac:dyDescent="0.25">
      <c r="B176" s="39"/>
    </row>
    <row r="177" spans="2:2" s="13" customFormat="1" x14ac:dyDescent="0.25">
      <c r="B177" s="39"/>
    </row>
    <row r="178" spans="2:2" s="13" customFormat="1" x14ac:dyDescent="0.25">
      <c r="B178" s="39"/>
    </row>
    <row r="179" spans="2:2" s="13" customFormat="1" x14ac:dyDescent="0.25">
      <c r="B179" s="39"/>
    </row>
    <row r="180" spans="2:2" s="13" customFormat="1" x14ac:dyDescent="0.25">
      <c r="B180" s="39"/>
    </row>
    <row r="181" spans="2:2" s="13" customFormat="1" x14ac:dyDescent="0.25">
      <c r="B181" s="39"/>
    </row>
    <row r="182" spans="2:2" s="13" customFormat="1" x14ac:dyDescent="0.25">
      <c r="B182" s="39"/>
    </row>
    <row r="183" spans="2:2" s="13" customFormat="1" x14ac:dyDescent="0.25">
      <c r="B183" s="39"/>
    </row>
    <row r="184" spans="2:2" s="13" customFormat="1" x14ac:dyDescent="0.25">
      <c r="B184" s="39"/>
    </row>
    <row r="185" spans="2:2" s="13" customFormat="1" x14ac:dyDescent="0.25">
      <c r="B185" s="39"/>
    </row>
    <row r="186" spans="2:2" s="13" customFormat="1" x14ac:dyDescent="0.25">
      <c r="B186" s="39"/>
    </row>
    <row r="187" spans="2:2" s="13" customFormat="1" x14ac:dyDescent="0.25">
      <c r="B187" s="39"/>
    </row>
    <row r="188" spans="2:2" s="13" customFormat="1" x14ac:dyDescent="0.25">
      <c r="B188" s="39"/>
    </row>
    <row r="189" spans="2:2" s="13" customFormat="1" x14ac:dyDescent="0.25">
      <c r="B189" s="39"/>
    </row>
    <row r="190" spans="2:2" s="13" customFormat="1" x14ac:dyDescent="0.25">
      <c r="B190" s="39"/>
    </row>
    <row r="191" spans="2:2" s="13" customFormat="1" x14ac:dyDescent="0.25">
      <c r="B191" s="39"/>
    </row>
    <row r="192" spans="2:2" s="13" customFormat="1" x14ac:dyDescent="0.25">
      <c r="B192" s="39"/>
    </row>
    <row r="193" spans="2:2" s="13" customFormat="1" x14ac:dyDescent="0.25">
      <c r="B193" s="39"/>
    </row>
    <row r="194" spans="2:2" s="13" customFormat="1" x14ac:dyDescent="0.25">
      <c r="B194" s="39"/>
    </row>
    <row r="195" spans="2:2" s="13" customFormat="1" x14ac:dyDescent="0.25">
      <c r="B195" s="39"/>
    </row>
    <row r="196" spans="2:2" s="13" customFormat="1" x14ac:dyDescent="0.25">
      <c r="B196" s="39"/>
    </row>
    <row r="197" spans="2:2" s="13" customFormat="1" x14ac:dyDescent="0.25">
      <c r="B197" s="39"/>
    </row>
    <row r="198" spans="2:2" s="13" customFormat="1" x14ac:dyDescent="0.25">
      <c r="B198" s="39"/>
    </row>
    <row r="199" spans="2:2" s="13" customFormat="1" x14ac:dyDescent="0.25">
      <c r="B199" s="39"/>
    </row>
    <row r="200" spans="2:2" s="13" customFormat="1" x14ac:dyDescent="0.25">
      <c r="B200" s="39"/>
    </row>
    <row r="201" spans="2:2" s="13" customFormat="1" x14ac:dyDescent="0.25">
      <c r="B201" s="39"/>
    </row>
    <row r="202" spans="2:2" s="13" customFormat="1" x14ac:dyDescent="0.25">
      <c r="B202" s="39"/>
    </row>
    <row r="203" spans="2:2" s="13" customFormat="1" x14ac:dyDescent="0.25">
      <c r="B203" s="39"/>
    </row>
    <row r="204" spans="2:2" s="13" customFormat="1" x14ac:dyDescent="0.25">
      <c r="B204" s="39"/>
    </row>
    <row r="205" spans="2:2" s="13" customFormat="1" x14ac:dyDescent="0.25">
      <c r="B205" s="39"/>
    </row>
    <row r="206" spans="2:2" s="13" customFormat="1" x14ac:dyDescent="0.25">
      <c r="B206" s="39"/>
    </row>
    <row r="207" spans="2:2" s="13" customFormat="1" x14ac:dyDescent="0.25">
      <c r="B207" s="39"/>
    </row>
    <row r="208" spans="2:2" s="13" customFormat="1" x14ac:dyDescent="0.25">
      <c r="B208" s="39"/>
    </row>
    <row r="209" spans="2:2" s="13" customFormat="1" x14ac:dyDescent="0.25">
      <c r="B209" s="39"/>
    </row>
    <row r="210" spans="2:2" s="13" customFormat="1" x14ac:dyDescent="0.25">
      <c r="B210" s="39"/>
    </row>
    <row r="211" spans="2:2" s="13" customFormat="1" x14ac:dyDescent="0.25">
      <c r="B211" s="39"/>
    </row>
    <row r="212" spans="2:2" s="13" customFormat="1" x14ac:dyDescent="0.25">
      <c r="B212" s="39"/>
    </row>
    <row r="213" spans="2:2" s="13" customFormat="1" x14ac:dyDescent="0.25">
      <c r="B213" s="39"/>
    </row>
    <row r="214" spans="2:2" s="13" customFormat="1" x14ac:dyDescent="0.25">
      <c r="B214" s="39"/>
    </row>
    <row r="215" spans="2:2" s="13" customFormat="1" x14ac:dyDescent="0.25">
      <c r="B215" s="39"/>
    </row>
    <row r="216" spans="2:2" s="13" customFormat="1" x14ac:dyDescent="0.25">
      <c r="B216" s="39"/>
    </row>
    <row r="217" spans="2:2" s="13" customFormat="1" x14ac:dyDescent="0.25">
      <c r="B217" s="39"/>
    </row>
    <row r="218" spans="2:2" s="13" customFormat="1" x14ac:dyDescent="0.25">
      <c r="B218" s="39"/>
    </row>
    <row r="219" spans="2:2" s="13" customFormat="1" x14ac:dyDescent="0.25">
      <c r="B219" s="39"/>
    </row>
    <row r="220" spans="2:2" s="13" customFormat="1" x14ac:dyDescent="0.25">
      <c r="B220" s="39"/>
    </row>
    <row r="221" spans="2:2" s="13" customFormat="1" x14ac:dyDescent="0.25">
      <c r="B221" s="39"/>
    </row>
    <row r="222" spans="2:2" s="13" customFormat="1" x14ac:dyDescent="0.25">
      <c r="B222" s="39"/>
    </row>
    <row r="223" spans="2:2" s="13" customFormat="1" x14ac:dyDescent="0.25">
      <c r="B223" s="39"/>
    </row>
    <row r="224" spans="2:2" s="13" customFormat="1" x14ac:dyDescent="0.25">
      <c r="B224" s="39"/>
    </row>
    <row r="225" spans="2:2" s="13" customFormat="1" x14ac:dyDescent="0.25">
      <c r="B225" s="39"/>
    </row>
    <row r="226" spans="2:2" s="13" customFormat="1" x14ac:dyDescent="0.25">
      <c r="B226" s="39"/>
    </row>
    <row r="227" spans="2:2" s="13" customFormat="1" x14ac:dyDescent="0.25">
      <c r="B227" s="39"/>
    </row>
    <row r="228" spans="2:2" s="13" customFormat="1" x14ac:dyDescent="0.25">
      <c r="B228" s="39"/>
    </row>
    <row r="229" spans="2:2" s="13" customFormat="1" x14ac:dyDescent="0.25">
      <c r="B229" s="39"/>
    </row>
    <row r="230" spans="2:2" s="13" customFormat="1" x14ac:dyDescent="0.25">
      <c r="B230" s="39"/>
    </row>
    <row r="231" spans="2:2" s="13" customFormat="1" x14ac:dyDescent="0.25">
      <c r="B231" s="39"/>
    </row>
    <row r="232" spans="2:2" s="13" customFormat="1" x14ac:dyDescent="0.25">
      <c r="B232" s="39"/>
    </row>
    <row r="233" spans="2:2" s="13" customFormat="1" x14ac:dyDescent="0.25">
      <c r="B233" s="39"/>
    </row>
    <row r="234" spans="2:2" s="13" customFormat="1" x14ac:dyDescent="0.25">
      <c r="B234" s="39"/>
    </row>
    <row r="235" spans="2:2" s="13" customFormat="1" x14ac:dyDescent="0.25">
      <c r="B235" s="39"/>
    </row>
    <row r="236" spans="2:2" s="13" customFormat="1" x14ac:dyDescent="0.25">
      <c r="B236" s="39"/>
    </row>
    <row r="237" spans="2:2" s="13" customFormat="1" x14ac:dyDescent="0.25">
      <c r="B237" s="39"/>
    </row>
    <row r="238" spans="2:2" s="13" customFormat="1" x14ac:dyDescent="0.25">
      <c r="B238" s="39"/>
    </row>
    <row r="239" spans="2:2" s="13" customFormat="1" x14ac:dyDescent="0.25">
      <c r="B239" s="39"/>
    </row>
    <row r="240" spans="2:2" s="13" customFormat="1" x14ac:dyDescent="0.25">
      <c r="B240" s="39"/>
    </row>
    <row r="241" spans="2:2" s="13" customFormat="1" x14ac:dyDescent="0.25">
      <c r="B241" s="39"/>
    </row>
    <row r="242" spans="2:2" s="13" customFormat="1" x14ac:dyDescent="0.25">
      <c r="B242" s="39"/>
    </row>
    <row r="243" spans="2:2" s="13" customFormat="1" x14ac:dyDescent="0.25">
      <c r="B243" s="39"/>
    </row>
    <row r="244" spans="2:2" s="13" customFormat="1" x14ac:dyDescent="0.25">
      <c r="B244" s="39"/>
    </row>
    <row r="245" spans="2:2" s="13" customFormat="1" x14ac:dyDescent="0.25">
      <c r="B245" s="39"/>
    </row>
    <row r="246" spans="2:2" s="13" customFormat="1" x14ac:dyDescent="0.25">
      <c r="B246" s="39"/>
    </row>
    <row r="247" spans="2:2" s="13" customFormat="1" x14ac:dyDescent="0.25">
      <c r="B247" s="39"/>
    </row>
    <row r="248" spans="2:2" s="13" customFormat="1" x14ac:dyDescent="0.25">
      <c r="B248" s="39"/>
    </row>
    <row r="249" spans="2:2" s="13" customFormat="1" x14ac:dyDescent="0.25">
      <c r="B249" s="39"/>
    </row>
    <row r="250" spans="2:2" s="13" customFormat="1" x14ac:dyDescent="0.25">
      <c r="B250" s="39"/>
    </row>
    <row r="251" spans="2:2" s="13" customFormat="1" x14ac:dyDescent="0.25">
      <c r="B251" s="39"/>
    </row>
    <row r="252" spans="2:2" s="13" customFormat="1" x14ac:dyDescent="0.25">
      <c r="B252" s="39"/>
    </row>
    <row r="253" spans="2:2" s="13" customFormat="1" x14ac:dyDescent="0.25">
      <c r="B253" s="39"/>
    </row>
    <row r="254" spans="2:2" s="13" customFormat="1" x14ac:dyDescent="0.25">
      <c r="B254" s="39"/>
    </row>
    <row r="255" spans="2:2" s="13" customFormat="1" x14ac:dyDescent="0.25">
      <c r="B255" s="39"/>
    </row>
    <row r="256" spans="2:2" s="13" customFormat="1" x14ac:dyDescent="0.25">
      <c r="B256" s="39"/>
    </row>
    <row r="257" spans="2:2" s="13" customFormat="1" x14ac:dyDescent="0.25">
      <c r="B257" s="39"/>
    </row>
    <row r="258" spans="2:2" s="13" customFormat="1" x14ac:dyDescent="0.25">
      <c r="B258" s="39"/>
    </row>
    <row r="259" spans="2:2" s="13" customFormat="1" x14ac:dyDescent="0.25">
      <c r="B259" s="39"/>
    </row>
    <row r="260" spans="2:2" s="13" customFormat="1" x14ac:dyDescent="0.25">
      <c r="B260" s="39"/>
    </row>
    <row r="261" spans="2:2" s="13" customFormat="1" x14ac:dyDescent="0.25">
      <c r="B261" s="39"/>
    </row>
    <row r="262" spans="2:2" s="13" customFormat="1" x14ac:dyDescent="0.25">
      <c r="B262" s="39"/>
    </row>
    <row r="263" spans="2:2" s="13" customFormat="1" x14ac:dyDescent="0.25">
      <c r="B263" s="39"/>
    </row>
    <row r="264" spans="2:2" s="13" customFormat="1" x14ac:dyDescent="0.25">
      <c r="B264" s="39"/>
    </row>
    <row r="265" spans="2:2" s="13" customFormat="1" x14ac:dyDescent="0.25">
      <c r="B265" s="39"/>
    </row>
    <row r="266" spans="2:2" s="13" customFormat="1" x14ac:dyDescent="0.25">
      <c r="B266" s="39"/>
    </row>
    <row r="267" spans="2:2" s="13" customFormat="1" x14ac:dyDescent="0.25">
      <c r="B267" s="39"/>
    </row>
    <row r="268" spans="2:2" s="13" customFormat="1" x14ac:dyDescent="0.25">
      <c r="B268" s="39"/>
    </row>
    <row r="269" spans="2:2" s="13" customFormat="1" x14ac:dyDescent="0.25">
      <c r="B269" s="39"/>
    </row>
    <row r="270" spans="2:2" s="13" customFormat="1" x14ac:dyDescent="0.25">
      <c r="B270" s="39"/>
    </row>
    <row r="271" spans="2:2" s="13" customFormat="1" x14ac:dyDescent="0.25">
      <c r="B271" s="39"/>
    </row>
    <row r="272" spans="2:2" s="13" customFormat="1" x14ac:dyDescent="0.25">
      <c r="B272" s="39"/>
    </row>
  </sheetData>
  <mergeCells count="10">
    <mergeCell ref="W4:X4"/>
    <mergeCell ref="B62:F62"/>
    <mergeCell ref="B67:F67"/>
    <mergeCell ref="B2:F2"/>
    <mergeCell ref="B57:F57"/>
    <mergeCell ref="Q4:U4"/>
    <mergeCell ref="Q13:U13"/>
    <mergeCell ref="B51:F51"/>
    <mergeCell ref="B4:F4"/>
    <mergeCell ref="B38:F3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B187"/>
  <sheetViews>
    <sheetView workbookViewId="0">
      <selection activeCell="F34" sqref="F34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4" width="6.5703125" style="50" customWidth="1"/>
    <col min="5" max="5" width="6.7109375" style="2" bestFit="1" customWidth="1"/>
    <col min="6" max="6" width="6.85546875" style="2" bestFit="1" customWidth="1"/>
    <col min="7" max="7" width="9.28515625" style="13" customWidth="1"/>
    <col min="8" max="8" width="7.85546875" style="13" customWidth="1"/>
    <col min="9" max="9" width="7.140625" style="13" customWidth="1"/>
    <col min="10" max="10" width="7.42578125" style="13" customWidth="1"/>
    <col min="11" max="12" width="8.28515625" style="13" customWidth="1"/>
    <col min="13" max="13" width="8.140625" style="13" customWidth="1"/>
    <col min="14" max="15" width="9.28515625" style="13" customWidth="1"/>
    <col min="16" max="16" width="11.42578125" style="13"/>
    <col min="17" max="17" width="7.140625" style="13" customWidth="1"/>
    <col min="18" max="18" width="6.85546875" style="13" bestFit="1" customWidth="1"/>
    <col min="19" max="19" width="6.7109375" style="13" bestFit="1" customWidth="1"/>
    <col min="20" max="20" width="6" style="13" bestFit="1" customWidth="1"/>
    <col min="21" max="80" width="11.42578125" style="13"/>
    <col min="81" max="16384" width="11.42578125" style="2"/>
  </cols>
  <sheetData>
    <row r="1" spans="2:23" s="13" customFormat="1" ht="15.75" thickBot="1" x14ac:dyDescent="0.3">
      <c r="C1" s="53"/>
      <c r="D1" s="53"/>
    </row>
    <row r="2" spans="2:23" ht="15.75" thickBot="1" x14ac:dyDescent="0.3">
      <c r="B2" s="76" t="s">
        <v>152</v>
      </c>
      <c r="C2" s="77"/>
      <c r="D2" s="77"/>
      <c r="E2" s="77"/>
      <c r="F2" s="78"/>
    </row>
    <row r="3" spans="2:23" s="13" customFormat="1" x14ac:dyDescent="0.25">
      <c r="C3" s="53"/>
      <c r="D3" s="53"/>
      <c r="P3" s="74" t="s">
        <v>108</v>
      </c>
      <c r="Q3" s="75"/>
      <c r="R3" s="75"/>
      <c r="S3" s="75"/>
      <c r="T3" s="75"/>
    </row>
    <row r="4" spans="2:23" x14ac:dyDescent="0.25">
      <c r="B4" s="79" t="s">
        <v>106</v>
      </c>
      <c r="C4" s="79"/>
      <c r="D4" s="79"/>
      <c r="E4" s="79"/>
      <c r="F4" s="79"/>
      <c r="P4" s="21" t="s">
        <v>0</v>
      </c>
      <c r="Q4" s="22">
        <v>46204</v>
      </c>
      <c r="R4" s="22">
        <v>46235</v>
      </c>
      <c r="S4" s="22">
        <v>46266</v>
      </c>
      <c r="T4" s="23" t="s">
        <v>9</v>
      </c>
      <c r="V4" s="72" t="s">
        <v>140</v>
      </c>
      <c r="W4" s="73"/>
    </row>
    <row r="5" spans="2:23" x14ac:dyDescent="0.25">
      <c r="B5" s="21" t="s">
        <v>0</v>
      </c>
      <c r="C5" s="22">
        <v>46204</v>
      </c>
      <c r="D5" s="22">
        <v>46235</v>
      </c>
      <c r="E5" s="22">
        <v>46266</v>
      </c>
      <c r="F5" s="23" t="s">
        <v>9</v>
      </c>
      <c r="P5" s="35" t="s">
        <v>39</v>
      </c>
      <c r="Q5" s="31">
        <v>160</v>
      </c>
      <c r="R5" s="31">
        <v>138</v>
      </c>
      <c r="S5" s="31">
        <f>E14</f>
        <v>188</v>
      </c>
      <c r="T5" s="37">
        <f>SUM(Q5:S5)</f>
        <v>486</v>
      </c>
      <c r="V5" s="21" t="s">
        <v>0</v>
      </c>
      <c r="W5" s="23" t="s">
        <v>9</v>
      </c>
    </row>
    <row r="6" spans="2:23" ht="15" customHeight="1" x14ac:dyDescent="0.25">
      <c r="B6" s="30" t="s">
        <v>64</v>
      </c>
      <c r="C6" s="60">
        <v>7</v>
      </c>
      <c r="D6" s="60">
        <v>8</v>
      </c>
      <c r="E6" s="60">
        <v>9</v>
      </c>
      <c r="F6" s="27">
        <f t="shared" ref="F6:F13" si="0">SUM(E6:E6)</f>
        <v>9</v>
      </c>
      <c r="P6" s="35" t="s">
        <v>1</v>
      </c>
      <c r="Q6" s="31">
        <v>160</v>
      </c>
      <c r="R6" s="31">
        <v>138</v>
      </c>
      <c r="S6" s="31">
        <f>E33</f>
        <v>188</v>
      </c>
      <c r="T6" s="37">
        <f>SUM(Q6:S6)</f>
        <v>486</v>
      </c>
      <c r="V6" s="35" t="s">
        <v>1</v>
      </c>
      <c r="W6" s="37">
        <v>138</v>
      </c>
    </row>
    <row r="7" spans="2:23" ht="15" customHeight="1" x14ac:dyDescent="0.25">
      <c r="B7" s="30" t="s">
        <v>65</v>
      </c>
      <c r="C7" s="60">
        <v>5</v>
      </c>
      <c r="D7" s="60">
        <v>7</v>
      </c>
      <c r="E7" s="60">
        <v>4</v>
      </c>
      <c r="F7" s="27">
        <f t="shared" si="0"/>
        <v>4</v>
      </c>
    </row>
    <row r="8" spans="2:23" ht="15" customHeight="1" x14ac:dyDescent="0.25">
      <c r="B8" s="30" t="s">
        <v>66</v>
      </c>
      <c r="C8" s="60">
        <v>3</v>
      </c>
      <c r="D8" s="60">
        <v>16</v>
      </c>
      <c r="E8" s="60">
        <v>16</v>
      </c>
      <c r="F8" s="27">
        <f t="shared" si="0"/>
        <v>16</v>
      </c>
    </row>
    <row r="9" spans="2:23" ht="15" customHeight="1" x14ac:dyDescent="0.25">
      <c r="B9" s="30" t="s">
        <v>67</v>
      </c>
      <c r="C9" s="60">
        <v>5</v>
      </c>
      <c r="D9" s="60">
        <v>20</v>
      </c>
      <c r="E9" s="60">
        <v>25</v>
      </c>
      <c r="F9" s="27">
        <f t="shared" si="0"/>
        <v>25</v>
      </c>
      <c r="P9" s="79" t="s">
        <v>91</v>
      </c>
      <c r="Q9" s="79"/>
      <c r="R9" s="79"/>
      <c r="S9" s="79"/>
      <c r="T9" s="79"/>
    </row>
    <row r="10" spans="2:23" ht="15" customHeight="1" x14ac:dyDescent="0.25">
      <c r="B10" s="30" t="s">
        <v>68</v>
      </c>
      <c r="C10" s="60">
        <v>62</v>
      </c>
      <c r="D10" s="60">
        <v>40</v>
      </c>
      <c r="E10" s="60">
        <v>63</v>
      </c>
      <c r="F10" s="27">
        <f t="shared" si="0"/>
        <v>63</v>
      </c>
      <c r="P10" s="21" t="s">
        <v>0</v>
      </c>
      <c r="Q10" s="22">
        <v>46204</v>
      </c>
      <c r="R10" s="22">
        <v>46235</v>
      </c>
      <c r="S10" s="22">
        <v>46266</v>
      </c>
      <c r="T10" s="23" t="s">
        <v>9</v>
      </c>
    </row>
    <row r="11" spans="2:23" ht="15" customHeight="1" x14ac:dyDescent="0.25">
      <c r="B11" s="30" t="s">
        <v>69</v>
      </c>
      <c r="C11" s="60">
        <v>58</v>
      </c>
      <c r="D11" s="60">
        <v>39</v>
      </c>
      <c r="E11" s="60">
        <v>50</v>
      </c>
      <c r="F11" s="27">
        <f t="shared" si="0"/>
        <v>50</v>
      </c>
      <c r="P11" s="35" t="s">
        <v>92</v>
      </c>
      <c r="Q11" s="31">
        <v>12</v>
      </c>
      <c r="R11" s="31">
        <v>7</v>
      </c>
      <c r="S11" s="31">
        <f>E12</f>
        <v>14</v>
      </c>
      <c r="T11" s="37">
        <f>SUM(Q11:S11)</f>
        <v>33</v>
      </c>
    </row>
    <row r="12" spans="2:23" ht="15" customHeight="1" x14ac:dyDescent="0.25">
      <c r="B12" s="30" t="s">
        <v>70</v>
      </c>
      <c r="C12" s="60">
        <v>12</v>
      </c>
      <c r="D12" s="60">
        <v>7</v>
      </c>
      <c r="E12" s="60">
        <v>14</v>
      </c>
      <c r="F12" s="27">
        <f t="shared" si="0"/>
        <v>14</v>
      </c>
      <c r="P12" s="35" t="s">
        <v>93</v>
      </c>
      <c r="Q12" s="31">
        <v>8</v>
      </c>
      <c r="R12" s="31">
        <v>1</v>
      </c>
      <c r="S12" s="31">
        <f>E13</f>
        <v>7</v>
      </c>
      <c r="T12" s="37">
        <f>SUM(Q12:S12)</f>
        <v>16</v>
      </c>
    </row>
    <row r="13" spans="2:23" ht="15" customHeight="1" x14ac:dyDescent="0.25">
      <c r="B13" s="30" t="s">
        <v>71</v>
      </c>
      <c r="C13" s="60">
        <v>8</v>
      </c>
      <c r="D13" s="60">
        <v>1</v>
      </c>
      <c r="E13" s="60">
        <v>7</v>
      </c>
      <c r="F13" s="27">
        <f t="shared" si="0"/>
        <v>7</v>
      </c>
    </row>
    <row r="14" spans="2:23" x14ac:dyDescent="0.25">
      <c r="B14" s="19" t="s">
        <v>9</v>
      </c>
      <c r="C14" s="15">
        <f t="shared" ref="C14:F14" si="1">SUM(C6:C13)</f>
        <v>160</v>
      </c>
      <c r="D14" s="15">
        <f t="shared" si="1"/>
        <v>138</v>
      </c>
      <c r="E14" s="15">
        <f t="shared" si="1"/>
        <v>188</v>
      </c>
      <c r="F14" s="15">
        <f t="shared" si="1"/>
        <v>188</v>
      </c>
    </row>
    <row r="15" spans="2:23" s="13" customFormat="1" x14ac:dyDescent="0.25">
      <c r="C15" s="53"/>
      <c r="D15" s="53"/>
    </row>
    <row r="16" spans="2:23" s="13" customFormat="1" ht="15" customHeight="1" x14ac:dyDescent="0.25">
      <c r="C16" s="53"/>
      <c r="D16" s="53"/>
    </row>
    <row r="17" spans="1:80" x14ac:dyDescent="0.25">
      <c r="B17" s="34" t="s">
        <v>49</v>
      </c>
      <c r="C17" s="32">
        <v>0</v>
      </c>
      <c r="D17" s="32">
        <v>0</v>
      </c>
      <c r="E17" s="32">
        <v>0</v>
      </c>
      <c r="F17" s="27">
        <f>SUM(E17:E17)</f>
        <v>0</v>
      </c>
    </row>
    <row r="18" spans="1:80" s="13" customFormat="1" x14ac:dyDescent="0.25">
      <c r="B18" s="34" t="s">
        <v>100</v>
      </c>
      <c r="C18" s="32">
        <v>0</v>
      </c>
      <c r="D18" s="32">
        <v>0</v>
      </c>
      <c r="E18" s="32">
        <v>0</v>
      </c>
      <c r="F18" s="27">
        <f>SUM(E18:E18)</f>
        <v>0</v>
      </c>
    </row>
    <row r="19" spans="1:80" s="13" customFormat="1" x14ac:dyDescent="0.25">
      <c r="C19" s="53"/>
      <c r="D19" s="53"/>
    </row>
    <row r="20" spans="1:80" x14ac:dyDescent="0.25">
      <c r="B20" s="79" t="s">
        <v>107</v>
      </c>
      <c r="C20" s="79"/>
      <c r="D20" s="79"/>
      <c r="E20" s="79"/>
      <c r="F20" s="79"/>
    </row>
    <row r="21" spans="1:80" x14ac:dyDescent="0.25">
      <c r="B21" s="21" t="s">
        <v>0</v>
      </c>
      <c r="C21" s="22">
        <v>46204</v>
      </c>
      <c r="D21" s="22">
        <v>46235</v>
      </c>
      <c r="E21" s="22">
        <v>46266</v>
      </c>
      <c r="F21" s="23" t="s">
        <v>9</v>
      </c>
    </row>
    <row r="22" spans="1:80" ht="15" customHeight="1" x14ac:dyDescent="0.25">
      <c r="B22" s="46" t="s">
        <v>73</v>
      </c>
      <c r="C22" s="32">
        <v>0</v>
      </c>
      <c r="D22" s="48">
        <v>0</v>
      </c>
      <c r="E22" s="48">
        <v>0</v>
      </c>
      <c r="F22" s="27">
        <v>0</v>
      </c>
    </row>
    <row r="23" spans="1:80" x14ac:dyDescent="0.25">
      <c r="B23" s="46" t="s">
        <v>74</v>
      </c>
      <c r="C23" s="32">
        <v>0</v>
      </c>
      <c r="D23" s="32">
        <v>0</v>
      </c>
      <c r="E23" s="32">
        <v>0</v>
      </c>
      <c r="F23" s="27">
        <v>0</v>
      </c>
    </row>
    <row r="24" spans="1:80" x14ac:dyDescent="0.25">
      <c r="B24" s="46" t="s">
        <v>75</v>
      </c>
      <c r="C24" s="32">
        <v>0</v>
      </c>
      <c r="D24" s="48">
        <v>0</v>
      </c>
      <c r="E24" s="48">
        <v>0</v>
      </c>
      <c r="F24" s="27">
        <v>0</v>
      </c>
    </row>
    <row r="25" spans="1:80" x14ac:dyDescent="0.25">
      <c r="B25" s="47" t="s">
        <v>120</v>
      </c>
      <c r="C25" s="48">
        <v>0</v>
      </c>
      <c r="D25" s="32">
        <v>0</v>
      </c>
      <c r="E25" s="32">
        <v>0</v>
      </c>
      <c r="F25" s="27">
        <v>0</v>
      </c>
    </row>
    <row r="26" spans="1:80" x14ac:dyDescent="0.25">
      <c r="B26" s="46" t="s">
        <v>76</v>
      </c>
      <c r="C26" s="32">
        <v>41</v>
      </c>
      <c r="D26" s="32">
        <v>63</v>
      </c>
      <c r="E26" s="32">
        <v>53</v>
      </c>
      <c r="F26" s="27">
        <v>157</v>
      </c>
    </row>
    <row r="27" spans="1:80" x14ac:dyDescent="0.25">
      <c r="B27" s="46" t="s">
        <v>77</v>
      </c>
      <c r="C27" s="32">
        <v>95</v>
      </c>
      <c r="D27" s="32">
        <v>69</v>
      </c>
      <c r="E27" s="32">
        <v>111</v>
      </c>
      <c r="F27" s="27">
        <v>275</v>
      </c>
    </row>
    <row r="28" spans="1:80" x14ac:dyDescent="0.25">
      <c r="B28" s="46" t="s">
        <v>78</v>
      </c>
      <c r="C28" s="32">
        <v>0</v>
      </c>
      <c r="D28" s="32">
        <v>0</v>
      </c>
      <c r="E28" s="32">
        <v>8</v>
      </c>
      <c r="F28" s="27">
        <v>8</v>
      </c>
    </row>
    <row r="29" spans="1:80" x14ac:dyDescent="0.25">
      <c r="B29" s="46" t="s">
        <v>79</v>
      </c>
      <c r="C29" s="32">
        <v>24</v>
      </c>
      <c r="D29" s="32">
        <v>6</v>
      </c>
      <c r="E29" s="32">
        <v>16</v>
      </c>
      <c r="F29" s="27">
        <v>46</v>
      </c>
    </row>
    <row r="30" spans="1:80" s="50" customFormat="1" x14ac:dyDescent="0.25">
      <c r="A30" s="53"/>
      <c r="B30" s="46" t="s">
        <v>80</v>
      </c>
      <c r="C30" s="32">
        <v>0</v>
      </c>
      <c r="D30" s="48">
        <v>0</v>
      </c>
      <c r="E30" s="48">
        <v>0</v>
      </c>
      <c r="F30" s="27">
        <v>0</v>
      </c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</row>
    <row r="31" spans="1:80" x14ac:dyDescent="0.25">
      <c r="B31" s="47" t="s">
        <v>121</v>
      </c>
      <c r="C31" s="32">
        <v>0</v>
      </c>
      <c r="D31" s="32">
        <v>0</v>
      </c>
      <c r="E31" s="32">
        <v>0</v>
      </c>
      <c r="F31" s="27">
        <v>0</v>
      </c>
    </row>
    <row r="32" spans="1:80" x14ac:dyDescent="0.25">
      <c r="B32" s="47" t="s">
        <v>144</v>
      </c>
      <c r="C32" s="48">
        <v>0</v>
      </c>
      <c r="D32" s="48">
        <v>0</v>
      </c>
      <c r="E32" s="48">
        <v>0</v>
      </c>
      <c r="F32" s="27">
        <v>0</v>
      </c>
    </row>
    <row r="33" spans="2:14" x14ac:dyDescent="0.25">
      <c r="B33" s="19" t="s">
        <v>9</v>
      </c>
      <c r="C33" s="15">
        <f t="shared" ref="C33" si="2">SUM(C25:C32)</f>
        <v>160</v>
      </c>
      <c r="D33" s="15">
        <v>138</v>
      </c>
      <c r="E33" s="15">
        <f t="shared" ref="E33" si="3">SUM(E22:E32)</f>
        <v>188</v>
      </c>
      <c r="F33" s="15">
        <v>486</v>
      </c>
    </row>
    <row r="34" spans="2:14" s="13" customFormat="1" x14ac:dyDescent="0.25">
      <c r="C34" s="53"/>
      <c r="D34" s="53"/>
    </row>
    <row r="35" spans="2:14" s="13" customFormat="1" x14ac:dyDescent="0.25">
      <c r="C35" s="53"/>
      <c r="D35" s="53"/>
    </row>
    <row r="36" spans="2:14" s="13" customFormat="1" x14ac:dyDescent="0.25">
      <c r="B36" s="34" t="s">
        <v>122</v>
      </c>
      <c r="C36" s="32">
        <v>13</v>
      </c>
      <c r="D36" s="32">
        <v>1</v>
      </c>
      <c r="E36" s="32">
        <v>3</v>
      </c>
      <c r="F36" s="15">
        <v>17</v>
      </c>
    </row>
    <row r="37" spans="2:14" s="13" customFormat="1" x14ac:dyDescent="0.25">
      <c r="C37" s="53"/>
      <c r="D37" s="53"/>
    </row>
    <row r="38" spans="2:14" s="13" customFormat="1" x14ac:dyDescent="0.25"/>
    <row r="39" spans="2:14" s="13" customFormat="1" x14ac:dyDescent="0.25">
      <c r="B39" s="79" t="s">
        <v>145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</row>
    <row r="40" spans="2:14" s="13" customFormat="1" x14ac:dyDescent="0.25">
      <c r="B40" s="21" t="s">
        <v>0</v>
      </c>
      <c r="C40" s="22">
        <v>45658</v>
      </c>
      <c r="D40" s="22">
        <v>45689</v>
      </c>
      <c r="E40" s="22">
        <v>45717</v>
      </c>
      <c r="F40" s="22">
        <v>45768</v>
      </c>
      <c r="G40" s="22">
        <v>45798</v>
      </c>
      <c r="H40" s="22">
        <v>45829</v>
      </c>
      <c r="I40" s="22">
        <v>46204</v>
      </c>
      <c r="J40" s="22">
        <v>46235</v>
      </c>
      <c r="K40" s="22">
        <v>46266</v>
      </c>
      <c r="L40" s="22">
        <v>45951</v>
      </c>
      <c r="M40" s="22">
        <v>45982</v>
      </c>
      <c r="N40" s="23" t="s">
        <v>9</v>
      </c>
    </row>
    <row r="41" spans="2:14" s="13" customFormat="1" x14ac:dyDescent="0.25">
      <c r="B41" s="30" t="s">
        <v>64</v>
      </c>
      <c r="C41" s="62">
        <v>0</v>
      </c>
      <c r="D41" s="32">
        <v>0</v>
      </c>
      <c r="E41" s="62">
        <v>0</v>
      </c>
      <c r="F41" s="32">
        <v>0</v>
      </c>
      <c r="G41" s="62">
        <v>0</v>
      </c>
      <c r="H41" s="62">
        <v>0</v>
      </c>
      <c r="I41" s="60">
        <v>0</v>
      </c>
      <c r="J41" s="60">
        <v>0</v>
      </c>
      <c r="K41" s="60">
        <v>0</v>
      </c>
      <c r="L41" s="32">
        <v>0</v>
      </c>
      <c r="M41" s="32">
        <v>0</v>
      </c>
      <c r="N41" s="27">
        <f t="shared" ref="N41:N49" si="4">SUM(E41:M41)</f>
        <v>0</v>
      </c>
    </row>
    <row r="42" spans="2:14" s="13" customFormat="1" x14ac:dyDescent="0.25">
      <c r="B42" s="30" t="s">
        <v>65</v>
      </c>
      <c r="C42" s="62">
        <v>0</v>
      </c>
      <c r="D42" s="32">
        <v>0</v>
      </c>
      <c r="E42" s="62">
        <v>0</v>
      </c>
      <c r="F42" s="32">
        <v>0</v>
      </c>
      <c r="G42" s="62">
        <v>0</v>
      </c>
      <c r="H42" s="62">
        <v>0</v>
      </c>
      <c r="I42" s="60">
        <v>0</v>
      </c>
      <c r="J42" s="60">
        <v>0</v>
      </c>
      <c r="K42" s="60">
        <v>0</v>
      </c>
      <c r="L42" s="32">
        <v>0</v>
      </c>
      <c r="M42" s="32">
        <v>0</v>
      </c>
      <c r="N42" s="27">
        <f t="shared" si="4"/>
        <v>0</v>
      </c>
    </row>
    <row r="43" spans="2:14" s="13" customFormat="1" x14ac:dyDescent="0.25">
      <c r="B43" s="30" t="s">
        <v>66</v>
      </c>
      <c r="C43" s="62">
        <v>0</v>
      </c>
      <c r="D43" s="32">
        <v>0</v>
      </c>
      <c r="E43" s="62">
        <v>0</v>
      </c>
      <c r="F43" s="32">
        <v>0</v>
      </c>
      <c r="G43" s="62">
        <v>0</v>
      </c>
      <c r="H43" s="62">
        <v>0</v>
      </c>
      <c r="I43" s="60">
        <v>0</v>
      </c>
      <c r="J43" s="60">
        <v>0</v>
      </c>
      <c r="K43" s="60">
        <v>0</v>
      </c>
      <c r="L43" s="32">
        <v>0</v>
      </c>
      <c r="M43" s="32">
        <v>0</v>
      </c>
      <c r="N43" s="27">
        <f t="shared" si="4"/>
        <v>0</v>
      </c>
    </row>
    <row r="44" spans="2:14" s="13" customFormat="1" x14ac:dyDescent="0.25">
      <c r="B44" s="30" t="s">
        <v>67</v>
      </c>
      <c r="C44" s="62">
        <v>0</v>
      </c>
      <c r="D44" s="32">
        <v>0</v>
      </c>
      <c r="E44" s="62">
        <v>0</v>
      </c>
      <c r="F44" s="32">
        <v>0</v>
      </c>
      <c r="G44" s="62">
        <v>0</v>
      </c>
      <c r="H44" s="62">
        <v>0</v>
      </c>
      <c r="I44" s="60">
        <v>0</v>
      </c>
      <c r="J44" s="60">
        <v>0</v>
      </c>
      <c r="K44" s="60">
        <v>0</v>
      </c>
      <c r="L44" s="32">
        <v>0</v>
      </c>
      <c r="M44" s="32">
        <v>0</v>
      </c>
      <c r="N44" s="27">
        <f t="shared" si="4"/>
        <v>0</v>
      </c>
    </row>
    <row r="45" spans="2:14" s="13" customFormat="1" x14ac:dyDescent="0.25">
      <c r="B45" s="30" t="s">
        <v>68</v>
      </c>
      <c r="C45" s="62">
        <v>0</v>
      </c>
      <c r="D45" s="32">
        <v>0</v>
      </c>
      <c r="E45" s="62">
        <v>0</v>
      </c>
      <c r="F45" s="32">
        <v>0</v>
      </c>
      <c r="G45" s="62">
        <v>0</v>
      </c>
      <c r="H45" s="62">
        <v>0</v>
      </c>
      <c r="I45" s="60">
        <v>0</v>
      </c>
      <c r="J45" s="60">
        <v>0</v>
      </c>
      <c r="K45" s="60">
        <v>0</v>
      </c>
      <c r="L45" s="32">
        <v>0</v>
      </c>
      <c r="M45" s="32">
        <v>0</v>
      </c>
      <c r="N45" s="27">
        <f t="shared" si="4"/>
        <v>0</v>
      </c>
    </row>
    <row r="46" spans="2:14" s="13" customFormat="1" x14ac:dyDescent="0.25">
      <c r="B46" s="30" t="s">
        <v>69</v>
      </c>
      <c r="C46" s="62">
        <v>0</v>
      </c>
      <c r="D46" s="32">
        <v>0</v>
      </c>
      <c r="E46" s="62">
        <v>0</v>
      </c>
      <c r="F46" s="32">
        <v>0</v>
      </c>
      <c r="G46" s="62">
        <v>0</v>
      </c>
      <c r="H46" s="62">
        <v>0</v>
      </c>
      <c r="I46" s="60">
        <v>0</v>
      </c>
      <c r="J46" s="60">
        <v>0</v>
      </c>
      <c r="K46" s="60">
        <v>0</v>
      </c>
      <c r="L46" s="32">
        <v>0</v>
      </c>
      <c r="M46" s="32">
        <v>0</v>
      </c>
      <c r="N46" s="27">
        <f t="shared" si="4"/>
        <v>0</v>
      </c>
    </row>
    <row r="47" spans="2:14" s="13" customFormat="1" x14ac:dyDescent="0.25">
      <c r="B47" s="30" t="s">
        <v>70</v>
      </c>
      <c r="C47" s="62">
        <v>0</v>
      </c>
      <c r="D47" s="32">
        <v>0</v>
      </c>
      <c r="E47" s="62">
        <v>0</v>
      </c>
      <c r="F47" s="32">
        <v>0</v>
      </c>
      <c r="G47" s="62">
        <v>0</v>
      </c>
      <c r="H47" s="62">
        <v>0</v>
      </c>
      <c r="I47" s="60">
        <v>0</v>
      </c>
      <c r="J47" s="60">
        <v>0</v>
      </c>
      <c r="K47" s="60">
        <v>0</v>
      </c>
      <c r="L47" s="32">
        <v>0</v>
      </c>
      <c r="M47" s="32">
        <v>0</v>
      </c>
      <c r="N47" s="27">
        <f t="shared" si="4"/>
        <v>0</v>
      </c>
    </row>
    <row r="48" spans="2:14" s="13" customFormat="1" x14ac:dyDescent="0.25">
      <c r="B48" s="30" t="s">
        <v>71</v>
      </c>
      <c r="C48" s="62">
        <v>0</v>
      </c>
      <c r="D48" s="32">
        <v>0</v>
      </c>
      <c r="E48" s="62">
        <v>0</v>
      </c>
      <c r="F48" s="32">
        <v>0</v>
      </c>
      <c r="G48" s="62">
        <v>0</v>
      </c>
      <c r="H48" s="62">
        <v>0</v>
      </c>
      <c r="I48" s="60">
        <v>0</v>
      </c>
      <c r="J48" s="60">
        <v>0</v>
      </c>
      <c r="K48" s="60">
        <v>0</v>
      </c>
      <c r="L48" s="32">
        <v>0</v>
      </c>
      <c r="M48" s="32">
        <v>0</v>
      </c>
      <c r="N48" s="27">
        <f t="shared" si="4"/>
        <v>0</v>
      </c>
    </row>
    <row r="49" spans="2:14" s="13" customFormat="1" x14ac:dyDescent="0.25">
      <c r="B49" s="19" t="s">
        <v>9</v>
      </c>
      <c r="C49" s="15">
        <f t="shared" ref="C49:D49" si="5">SUM(C41:C48)</f>
        <v>0</v>
      </c>
      <c r="D49" s="15">
        <f t="shared" si="5"/>
        <v>0</v>
      </c>
      <c r="E49" s="15">
        <f t="shared" ref="E49:L49" si="6">SUM(E41:E48)</f>
        <v>0</v>
      </c>
      <c r="F49" s="15">
        <f t="shared" si="6"/>
        <v>0</v>
      </c>
      <c r="G49" s="15">
        <f t="shared" si="6"/>
        <v>0</v>
      </c>
      <c r="H49" s="15">
        <f t="shared" si="6"/>
        <v>0</v>
      </c>
      <c r="I49" s="15">
        <f t="shared" si="6"/>
        <v>0</v>
      </c>
      <c r="J49" s="15">
        <f t="shared" si="6"/>
        <v>0</v>
      </c>
      <c r="K49" s="15">
        <f t="shared" si="6"/>
        <v>0</v>
      </c>
      <c r="L49" s="15">
        <f t="shared" si="6"/>
        <v>0</v>
      </c>
      <c r="M49" s="15">
        <v>0</v>
      </c>
      <c r="N49" s="15">
        <f t="shared" si="4"/>
        <v>0</v>
      </c>
    </row>
    <row r="50" spans="2:14" s="13" customFormat="1" x14ac:dyDescent="0.25">
      <c r="C50" s="53"/>
      <c r="D50" s="53"/>
    </row>
    <row r="51" spans="2:14" s="13" customFormat="1" x14ac:dyDescent="0.25">
      <c r="C51" s="53"/>
      <c r="D51" s="53"/>
    </row>
    <row r="52" spans="2:14" s="13" customFormat="1" x14ac:dyDescent="0.25">
      <c r="C52" s="53"/>
      <c r="D52" s="53"/>
    </row>
    <row r="53" spans="2:14" s="13" customFormat="1" x14ac:dyDescent="0.25">
      <c r="C53" s="53"/>
      <c r="D53" s="53"/>
    </row>
    <row r="54" spans="2:14" s="13" customFormat="1" x14ac:dyDescent="0.25">
      <c r="C54" s="53"/>
      <c r="D54" s="53"/>
    </row>
    <row r="55" spans="2:14" s="13" customFormat="1" x14ac:dyDescent="0.25">
      <c r="C55" s="53"/>
      <c r="D55" s="53"/>
    </row>
    <row r="56" spans="2:14" s="13" customFormat="1" x14ac:dyDescent="0.25">
      <c r="C56" s="53"/>
      <c r="D56" s="53"/>
    </row>
    <row r="57" spans="2:14" s="13" customFormat="1" x14ac:dyDescent="0.25">
      <c r="C57" s="53"/>
      <c r="D57" s="53"/>
    </row>
    <row r="58" spans="2:14" s="13" customFormat="1" x14ac:dyDescent="0.25">
      <c r="C58" s="53"/>
      <c r="D58" s="53"/>
    </row>
    <row r="59" spans="2:14" s="13" customFormat="1" x14ac:dyDescent="0.25">
      <c r="C59" s="53"/>
      <c r="D59" s="53"/>
    </row>
    <row r="60" spans="2:14" s="13" customFormat="1" x14ac:dyDescent="0.25">
      <c r="C60" s="53"/>
      <c r="D60" s="53"/>
    </row>
    <row r="61" spans="2:14" s="13" customFormat="1" x14ac:dyDescent="0.25">
      <c r="C61" s="53"/>
      <c r="D61" s="53"/>
    </row>
    <row r="62" spans="2:14" s="13" customFormat="1" x14ac:dyDescent="0.25">
      <c r="C62" s="53"/>
      <c r="D62" s="53"/>
    </row>
    <row r="63" spans="2:14" s="13" customFormat="1" x14ac:dyDescent="0.25">
      <c r="C63" s="53"/>
      <c r="D63" s="53"/>
    </row>
    <row r="64" spans="2:14" s="13" customFormat="1" x14ac:dyDescent="0.25">
      <c r="C64" s="53"/>
      <c r="D64" s="53"/>
    </row>
    <row r="65" spans="3:4" s="13" customFormat="1" x14ac:dyDescent="0.25">
      <c r="C65" s="53"/>
      <c r="D65" s="53"/>
    </row>
    <row r="66" spans="3:4" s="13" customFormat="1" x14ac:dyDescent="0.25">
      <c r="C66" s="53"/>
      <c r="D66" s="53"/>
    </row>
    <row r="67" spans="3:4" s="13" customFormat="1" x14ac:dyDescent="0.25">
      <c r="C67" s="53"/>
      <c r="D67" s="53"/>
    </row>
    <row r="68" spans="3:4" s="13" customFormat="1" x14ac:dyDescent="0.25">
      <c r="C68" s="53"/>
      <c r="D68" s="53"/>
    </row>
    <row r="69" spans="3:4" s="13" customFormat="1" x14ac:dyDescent="0.25">
      <c r="C69" s="53"/>
      <c r="D69" s="53"/>
    </row>
    <row r="70" spans="3:4" s="13" customFormat="1" x14ac:dyDescent="0.25">
      <c r="C70" s="53"/>
      <c r="D70" s="53"/>
    </row>
    <row r="71" spans="3:4" s="13" customFormat="1" x14ac:dyDescent="0.25">
      <c r="C71" s="53"/>
      <c r="D71" s="53"/>
    </row>
    <row r="72" spans="3:4" s="13" customFormat="1" x14ac:dyDescent="0.25">
      <c r="C72" s="53"/>
      <c r="D72" s="53"/>
    </row>
    <row r="73" spans="3:4" s="13" customFormat="1" x14ac:dyDescent="0.25">
      <c r="C73" s="53"/>
      <c r="D73" s="53"/>
    </row>
    <row r="74" spans="3:4" s="13" customFormat="1" x14ac:dyDescent="0.25">
      <c r="C74" s="53"/>
      <c r="D74" s="53"/>
    </row>
    <row r="75" spans="3:4" s="13" customFormat="1" x14ac:dyDescent="0.25">
      <c r="C75" s="53"/>
      <c r="D75" s="53"/>
    </row>
    <row r="76" spans="3:4" s="13" customFormat="1" x14ac:dyDescent="0.25">
      <c r="C76" s="53"/>
      <c r="D76" s="53"/>
    </row>
    <row r="77" spans="3:4" s="13" customFormat="1" x14ac:dyDescent="0.25">
      <c r="C77" s="53"/>
      <c r="D77" s="53"/>
    </row>
    <row r="78" spans="3:4" s="13" customFormat="1" x14ac:dyDescent="0.25">
      <c r="C78" s="53"/>
      <c r="D78" s="53"/>
    </row>
    <row r="79" spans="3:4" s="13" customFormat="1" x14ac:dyDescent="0.25">
      <c r="C79" s="53"/>
      <c r="D79" s="53"/>
    </row>
    <row r="80" spans="3:4" s="13" customFormat="1" x14ac:dyDescent="0.25">
      <c r="C80" s="53"/>
      <c r="D80" s="53"/>
    </row>
    <row r="81" spans="3:4" s="13" customFormat="1" x14ac:dyDescent="0.25">
      <c r="C81" s="53"/>
      <c r="D81" s="53"/>
    </row>
    <row r="82" spans="3:4" s="13" customFormat="1" x14ac:dyDescent="0.25">
      <c r="C82" s="53"/>
      <c r="D82" s="53"/>
    </row>
    <row r="83" spans="3:4" s="13" customFormat="1" x14ac:dyDescent="0.25">
      <c r="C83" s="53"/>
      <c r="D83" s="53"/>
    </row>
    <row r="84" spans="3:4" s="13" customFormat="1" x14ac:dyDescent="0.25">
      <c r="C84" s="53"/>
      <c r="D84" s="53"/>
    </row>
    <row r="85" spans="3:4" s="13" customFormat="1" x14ac:dyDescent="0.25">
      <c r="C85" s="53"/>
      <c r="D85" s="53"/>
    </row>
    <row r="86" spans="3:4" s="13" customFormat="1" x14ac:dyDescent="0.25">
      <c r="C86" s="53"/>
      <c r="D86" s="53"/>
    </row>
    <row r="87" spans="3:4" s="13" customFormat="1" x14ac:dyDescent="0.25">
      <c r="C87" s="53"/>
      <c r="D87" s="53"/>
    </row>
    <row r="88" spans="3:4" s="13" customFormat="1" x14ac:dyDescent="0.25">
      <c r="C88" s="53"/>
      <c r="D88" s="53"/>
    </row>
    <row r="89" spans="3:4" s="13" customFormat="1" x14ac:dyDescent="0.25">
      <c r="C89" s="53"/>
      <c r="D89" s="53"/>
    </row>
    <row r="90" spans="3:4" s="13" customFormat="1" x14ac:dyDescent="0.25">
      <c r="C90" s="53"/>
      <c r="D90" s="53"/>
    </row>
    <row r="91" spans="3:4" s="13" customFormat="1" x14ac:dyDescent="0.25">
      <c r="C91" s="53"/>
      <c r="D91" s="53"/>
    </row>
    <row r="92" spans="3:4" s="13" customFormat="1" x14ac:dyDescent="0.25">
      <c r="C92" s="53"/>
      <c r="D92" s="53"/>
    </row>
    <row r="93" spans="3:4" s="13" customFormat="1" x14ac:dyDescent="0.25">
      <c r="C93" s="53"/>
      <c r="D93" s="53"/>
    </row>
    <row r="94" spans="3:4" s="13" customFormat="1" x14ac:dyDescent="0.25">
      <c r="C94" s="53"/>
      <c r="D94" s="53"/>
    </row>
    <row r="95" spans="3:4" s="13" customFormat="1" x14ac:dyDescent="0.25">
      <c r="C95" s="53"/>
      <c r="D95" s="53"/>
    </row>
    <row r="96" spans="3:4" s="13" customFormat="1" x14ac:dyDescent="0.25">
      <c r="C96" s="53"/>
      <c r="D96" s="53"/>
    </row>
    <row r="97" spans="3:4" s="13" customFormat="1" x14ac:dyDescent="0.25">
      <c r="C97" s="53"/>
      <c r="D97" s="53"/>
    </row>
    <row r="98" spans="3:4" s="13" customFormat="1" x14ac:dyDescent="0.25">
      <c r="C98" s="53"/>
      <c r="D98" s="53"/>
    </row>
    <row r="99" spans="3:4" s="13" customFormat="1" x14ac:dyDescent="0.25">
      <c r="C99" s="53"/>
      <c r="D99" s="53"/>
    </row>
    <row r="100" spans="3:4" s="13" customFormat="1" x14ac:dyDescent="0.25">
      <c r="C100" s="53"/>
      <c r="D100" s="53"/>
    </row>
    <row r="101" spans="3:4" s="13" customFormat="1" x14ac:dyDescent="0.25">
      <c r="C101" s="53"/>
      <c r="D101" s="53"/>
    </row>
    <row r="102" spans="3:4" s="13" customFormat="1" x14ac:dyDescent="0.25">
      <c r="C102" s="53"/>
      <c r="D102" s="53"/>
    </row>
    <row r="103" spans="3:4" s="13" customFormat="1" x14ac:dyDescent="0.25">
      <c r="C103" s="53"/>
      <c r="D103" s="53"/>
    </row>
    <row r="104" spans="3:4" s="13" customFormat="1" x14ac:dyDescent="0.25">
      <c r="C104" s="53"/>
      <c r="D104" s="53"/>
    </row>
    <row r="105" spans="3:4" s="13" customFormat="1" x14ac:dyDescent="0.25">
      <c r="C105" s="53"/>
      <c r="D105" s="53"/>
    </row>
    <row r="106" spans="3:4" s="13" customFormat="1" x14ac:dyDescent="0.25">
      <c r="C106" s="53"/>
      <c r="D106" s="53"/>
    </row>
    <row r="107" spans="3:4" s="13" customFormat="1" x14ac:dyDescent="0.25">
      <c r="C107" s="53"/>
      <c r="D107" s="53"/>
    </row>
    <row r="108" spans="3:4" s="13" customFormat="1" x14ac:dyDescent="0.25">
      <c r="C108" s="53"/>
      <c r="D108" s="53"/>
    </row>
    <row r="109" spans="3:4" s="13" customFormat="1" x14ac:dyDescent="0.25">
      <c r="C109" s="53"/>
      <c r="D109" s="53"/>
    </row>
    <row r="110" spans="3:4" s="13" customFormat="1" x14ac:dyDescent="0.25">
      <c r="C110" s="53"/>
      <c r="D110" s="53"/>
    </row>
    <row r="111" spans="3:4" s="13" customFormat="1" x14ac:dyDescent="0.25">
      <c r="C111" s="53"/>
      <c r="D111" s="53"/>
    </row>
    <row r="112" spans="3:4" s="13" customFormat="1" x14ac:dyDescent="0.25">
      <c r="C112" s="53"/>
      <c r="D112" s="53"/>
    </row>
    <row r="113" spans="3:4" s="13" customFormat="1" x14ac:dyDescent="0.25">
      <c r="C113" s="53"/>
      <c r="D113" s="53"/>
    </row>
    <row r="114" spans="3:4" s="13" customFormat="1" x14ac:dyDescent="0.25">
      <c r="C114" s="53"/>
      <c r="D114" s="53"/>
    </row>
    <row r="115" spans="3:4" s="13" customFormat="1" x14ac:dyDescent="0.25">
      <c r="C115" s="53"/>
      <c r="D115" s="53"/>
    </row>
    <row r="116" spans="3:4" s="13" customFormat="1" x14ac:dyDescent="0.25">
      <c r="C116" s="53"/>
      <c r="D116" s="53"/>
    </row>
    <row r="117" spans="3:4" s="13" customFormat="1" x14ac:dyDescent="0.25">
      <c r="C117" s="53"/>
      <c r="D117" s="53"/>
    </row>
    <row r="118" spans="3:4" s="13" customFormat="1" x14ac:dyDescent="0.25">
      <c r="C118" s="53"/>
      <c r="D118" s="53"/>
    </row>
    <row r="119" spans="3:4" s="13" customFormat="1" x14ac:dyDescent="0.25">
      <c r="C119" s="53"/>
      <c r="D119" s="53"/>
    </row>
    <row r="120" spans="3:4" s="13" customFormat="1" x14ac:dyDescent="0.25">
      <c r="C120" s="53"/>
      <c r="D120" s="53"/>
    </row>
    <row r="121" spans="3:4" s="13" customFormat="1" x14ac:dyDescent="0.25">
      <c r="C121" s="53"/>
      <c r="D121" s="53"/>
    </row>
    <row r="122" spans="3:4" s="13" customFormat="1" x14ac:dyDescent="0.25">
      <c r="C122" s="53"/>
      <c r="D122" s="53"/>
    </row>
    <row r="123" spans="3:4" s="13" customFormat="1" x14ac:dyDescent="0.25">
      <c r="C123" s="53"/>
      <c r="D123" s="53"/>
    </row>
    <row r="124" spans="3:4" s="13" customFormat="1" x14ac:dyDescent="0.25">
      <c r="C124" s="53"/>
      <c r="D124" s="53"/>
    </row>
    <row r="125" spans="3:4" s="13" customFormat="1" x14ac:dyDescent="0.25">
      <c r="C125" s="53"/>
      <c r="D125" s="53"/>
    </row>
    <row r="126" spans="3:4" s="13" customFormat="1" x14ac:dyDescent="0.25">
      <c r="C126" s="53"/>
      <c r="D126" s="53"/>
    </row>
    <row r="127" spans="3:4" s="13" customFormat="1" x14ac:dyDescent="0.25">
      <c r="C127" s="53"/>
      <c r="D127" s="53"/>
    </row>
    <row r="128" spans="3:4" s="13" customFormat="1" x14ac:dyDescent="0.25">
      <c r="C128" s="53"/>
      <c r="D128" s="53"/>
    </row>
    <row r="129" spans="3:4" s="13" customFormat="1" x14ac:dyDescent="0.25">
      <c r="C129" s="53"/>
      <c r="D129" s="53"/>
    </row>
    <row r="130" spans="3:4" s="13" customFormat="1" x14ac:dyDescent="0.25">
      <c r="C130" s="53"/>
      <c r="D130" s="53"/>
    </row>
    <row r="131" spans="3:4" s="13" customFormat="1" x14ac:dyDescent="0.25">
      <c r="C131" s="53"/>
      <c r="D131" s="53"/>
    </row>
    <row r="132" spans="3:4" s="13" customFormat="1" x14ac:dyDescent="0.25">
      <c r="C132" s="53"/>
      <c r="D132" s="53"/>
    </row>
    <row r="133" spans="3:4" s="13" customFormat="1" x14ac:dyDescent="0.25">
      <c r="C133" s="53"/>
      <c r="D133" s="53"/>
    </row>
    <row r="134" spans="3:4" s="13" customFormat="1" x14ac:dyDescent="0.25">
      <c r="C134" s="53"/>
      <c r="D134" s="53"/>
    </row>
    <row r="135" spans="3:4" s="13" customFormat="1" x14ac:dyDescent="0.25">
      <c r="C135" s="53"/>
      <c r="D135" s="53"/>
    </row>
    <row r="136" spans="3:4" s="13" customFormat="1" x14ac:dyDescent="0.25">
      <c r="C136" s="53"/>
      <c r="D136" s="53"/>
    </row>
    <row r="137" spans="3:4" s="13" customFormat="1" x14ac:dyDescent="0.25">
      <c r="C137" s="53"/>
      <c r="D137" s="53"/>
    </row>
    <row r="138" spans="3:4" s="13" customFormat="1" x14ac:dyDescent="0.25">
      <c r="C138" s="53"/>
      <c r="D138" s="53"/>
    </row>
    <row r="139" spans="3:4" s="13" customFormat="1" x14ac:dyDescent="0.25">
      <c r="C139" s="53"/>
      <c r="D139" s="53"/>
    </row>
    <row r="140" spans="3:4" s="13" customFormat="1" x14ac:dyDescent="0.25">
      <c r="C140" s="53"/>
      <c r="D140" s="53"/>
    </row>
    <row r="141" spans="3:4" s="13" customFormat="1" x14ac:dyDescent="0.25">
      <c r="C141" s="53"/>
      <c r="D141" s="53"/>
    </row>
    <row r="142" spans="3:4" s="13" customFormat="1" x14ac:dyDescent="0.25">
      <c r="C142" s="53"/>
      <c r="D142" s="53"/>
    </row>
    <row r="143" spans="3:4" s="13" customFormat="1" x14ac:dyDescent="0.25">
      <c r="C143" s="53"/>
      <c r="D143" s="53"/>
    </row>
    <row r="144" spans="3:4" s="13" customFormat="1" x14ac:dyDescent="0.25">
      <c r="C144" s="53"/>
      <c r="D144" s="53"/>
    </row>
    <row r="145" spans="3:4" s="13" customFormat="1" x14ac:dyDescent="0.25">
      <c r="C145" s="53"/>
      <c r="D145" s="53"/>
    </row>
    <row r="146" spans="3:4" s="13" customFormat="1" x14ac:dyDescent="0.25">
      <c r="C146" s="53"/>
      <c r="D146" s="53"/>
    </row>
    <row r="147" spans="3:4" s="13" customFormat="1" x14ac:dyDescent="0.25">
      <c r="C147" s="53"/>
      <c r="D147" s="53"/>
    </row>
    <row r="148" spans="3:4" s="13" customFormat="1" x14ac:dyDescent="0.25">
      <c r="C148" s="53"/>
      <c r="D148" s="53"/>
    </row>
    <row r="149" spans="3:4" s="13" customFormat="1" x14ac:dyDescent="0.25">
      <c r="C149" s="53"/>
      <c r="D149" s="53"/>
    </row>
    <row r="150" spans="3:4" s="13" customFormat="1" x14ac:dyDescent="0.25">
      <c r="C150" s="53"/>
      <c r="D150" s="53"/>
    </row>
    <row r="151" spans="3:4" s="13" customFormat="1" x14ac:dyDescent="0.25">
      <c r="C151" s="53"/>
      <c r="D151" s="53"/>
    </row>
    <row r="152" spans="3:4" s="13" customFormat="1" x14ac:dyDescent="0.25">
      <c r="C152" s="53"/>
      <c r="D152" s="53"/>
    </row>
    <row r="153" spans="3:4" s="13" customFormat="1" x14ac:dyDescent="0.25">
      <c r="C153" s="53"/>
      <c r="D153" s="53"/>
    </row>
    <row r="154" spans="3:4" s="13" customFormat="1" x14ac:dyDescent="0.25">
      <c r="C154" s="53"/>
      <c r="D154" s="53"/>
    </row>
    <row r="155" spans="3:4" s="13" customFormat="1" x14ac:dyDescent="0.25">
      <c r="C155" s="53"/>
      <c r="D155" s="53"/>
    </row>
    <row r="156" spans="3:4" s="13" customFormat="1" x14ac:dyDescent="0.25">
      <c r="C156" s="53"/>
      <c r="D156" s="53"/>
    </row>
    <row r="157" spans="3:4" s="13" customFormat="1" x14ac:dyDescent="0.25">
      <c r="C157" s="53"/>
      <c r="D157" s="53"/>
    </row>
    <row r="158" spans="3:4" s="13" customFormat="1" x14ac:dyDescent="0.25">
      <c r="C158" s="53"/>
      <c r="D158" s="53"/>
    </row>
    <row r="159" spans="3:4" s="13" customFormat="1" x14ac:dyDescent="0.25">
      <c r="C159" s="53"/>
      <c r="D159" s="53"/>
    </row>
    <row r="160" spans="3:4" s="13" customFormat="1" x14ac:dyDescent="0.25">
      <c r="C160" s="53"/>
      <c r="D160" s="53"/>
    </row>
    <row r="161" spans="3:4" s="13" customFormat="1" x14ac:dyDescent="0.25">
      <c r="C161" s="53"/>
      <c r="D161" s="53"/>
    </row>
    <row r="162" spans="3:4" s="13" customFormat="1" x14ac:dyDescent="0.25">
      <c r="C162" s="53"/>
      <c r="D162" s="53"/>
    </row>
    <row r="163" spans="3:4" s="13" customFormat="1" x14ac:dyDescent="0.25">
      <c r="C163" s="53"/>
      <c r="D163" s="53"/>
    </row>
    <row r="164" spans="3:4" s="13" customFormat="1" x14ac:dyDescent="0.25">
      <c r="C164" s="53"/>
      <c r="D164" s="53"/>
    </row>
    <row r="165" spans="3:4" s="13" customFormat="1" x14ac:dyDescent="0.25">
      <c r="C165" s="53"/>
      <c r="D165" s="53"/>
    </row>
    <row r="166" spans="3:4" s="13" customFormat="1" x14ac:dyDescent="0.25">
      <c r="C166" s="53"/>
      <c r="D166" s="53"/>
    </row>
    <row r="167" spans="3:4" s="13" customFormat="1" x14ac:dyDescent="0.25">
      <c r="C167" s="53"/>
      <c r="D167" s="53"/>
    </row>
    <row r="168" spans="3:4" s="13" customFormat="1" x14ac:dyDescent="0.25">
      <c r="C168" s="53"/>
      <c r="D168" s="53"/>
    </row>
    <row r="169" spans="3:4" s="13" customFormat="1" x14ac:dyDescent="0.25">
      <c r="C169" s="53"/>
      <c r="D169" s="53"/>
    </row>
    <row r="170" spans="3:4" s="13" customFormat="1" x14ac:dyDescent="0.25">
      <c r="C170" s="53"/>
      <c r="D170" s="53"/>
    </row>
    <row r="171" spans="3:4" s="13" customFormat="1" x14ac:dyDescent="0.25">
      <c r="C171" s="53"/>
      <c r="D171" s="53"/>
    </row>
    <row r="172" spans="3:4" s="13" customFormat="1" x14ac:dyDescent="0.25">
      <c r="C172" s="53"/>
      <c r="D172" s="53"/>
    </row>
    <row r="173" spans="3:4" s="13" customFormat="1" x14ac:dyDescent="0.25">
      <c r="C173" s="53"/>
      <c r="D173" s="53"/>
    </row>
    <row r="174" spans="3:4" s="13" customFormat="1" x14ac:dyDescent="0.25">
      <c r="C174" s="53"/>
      <c r="D174" s="53"/>
    </row>
    <row r="175" spans="3:4" s="13" customFormat="1" x14ac:dyDescent="0.25">
      <c r="C175" s="53"/>
      <c r="D175" s="53"/>
    </row>
    <row r="176" spans="3:4" s="13" customFormat="1" x14ac:dyDescent="0.25">
      <c r="C176" s="53"/>
      <c r="D176" s="53"/>
    </row>
    <row r="177" spans="3:4" s="13" customFormat="1" x14ac:dyDescent="0.25">
      <c r="C177" s="53"/>
      <c r="D177" s="53"/>
    </row>
    <row r="178" spans="3:4" s="13" customFormat="1" x14ac:dyDescent="0.25">
      <c r="C178" s="53"/>
      <c r="D178" s="53"/>
    </row>
    <row r="179" spans="3:4" s="13" customFormat="1" x14ac:dyDescent="0.25">
      <c r="C179" s="53"/>
      <c r="D179" s="53"/>
    </row>
    <row r="180" spans="3:4" s="13" customFormat="1" x14ac:dyDescent="0.25">
      <c r="C180" s="53"/>
      <c r="D180" s="53"/>
    </row>
    <row r="181" spans="3:4" s="13" customFormat="1" x14ac:dyDescent="0.25">
      <c r="C181" s="53"/>
      <c r="D181" s="53"/>
    </row>
    <row r="182" spans="3:4" s="13" customFormat="1" x14ac:dyDescent="0.25">
      <c r="C182" s="53"/>
      <c r="D182" s="53"/>
    </row>
    <row r="183" spans="3:4" s="13" customFormat="1" x14ac:dyDescent="0.25">
      <c r="C183" s="53"/>
      <c r="D183" s="53"/>
    </row>
    <row r="184" spans="3:4" s="13" customFormat="1" x14ac:dyDescent="0.25">
      <c r="C184" s="53"/>
      <c r="D184" s="53"/>
    </row>
    <row r="185" spans="3:4" s="13" customFormat="1" x14ac:dyDescent="0.25">
      <c r="C185" s="53"/>
      <c r="D185" s="53"/>
    </row>
    <row r="186" spans="3:4" s="13" customFormat="1" x14ac:dyDescent="0.25">
      <c r="C186" s="53"/>
      <c r="D186" s="53"/>
    </row>
    <row r="187" spans="3:4" s="13" customFormat="1" x14ac:dyDescent="0.25">
      <c r="C187" s="53"/>
      <c r="D187" s="53"/>
    </row>
  </sheetData>
  <mergeCells count="7">
    <mergeCell ref="B2:F2"/>
    <mergeCell ref="B4:F4"/>
    <mergeCell ref="B39:N39"/>
    <mergeCell ref="V4:W4"/>
    <mergeCell ref="P3:T3"/>
    <mergeCell ref="P9:T9"/>
    <mergeCell ref="B20:F20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CC210"/>
  <sheetViews>
    <sheetView workbookViewId="0">
      <selection activeCell="T26" sqref="T26"/>
    </sheetView>
  </sheetViews>
  <sheetFormatPr baseColWidth="10" defaultRowHeight="15" x14ac:dyDescent="0.25"/>
  <cols>
    <col min="1" max="1" width="9.5703125" style="13" customWidth="1"/>
    <col min="2" max="2" width="37.7109375" customWidth="1"/>
    <col min="3" max="3" width="6.5703125" bestFit="1" customWidth="1"/>
    <col min="4" max="4" width="6.85546875" bestFit="1" customWidth="1"/>
    <col min="5" max="5" width="6.7109375" style="2" bestFit="1" customWidth="1"/>
    <col min="6" max="6" width="6" bestFit="1" customWidth="1"/>
    <col min="7" max="7" width="9.28515625" style="13" customWidth="1"/>
    <col min="8" max="14" width="11.42578125" style="13"/>
    <col min="15" max="16" width="9.28515625" style="13" customWidth="1"/>
    <col min="17" max="81" width="11.42578125" style="13"/>
  </cols>
  <sheetData>
    <row r="1" spans="1:81" s="13" customFormat="1" ht="15.75" thickBot="1" x14ac:dyDescent="0.3"/>
    <row r="2" spans="1:81" s="2" customFormat="1" ht="15.75" thickBot="1" x14ac:dyDescent="0.3">
      <c r="A2" s="13"/>
      <c r="B2" s="76" t="s">
        <v>155</v>
      </c>
      <c r="C2" s="77"/>
      <c r="D2" s="77"/>
      <c r="E2" s="77"/>
      <c r="F2" s="78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</row>
    <row r="3" spans="1:81" s="13" customFormat="1" x14ac:dyDescent="0.25">
      <c r="Q3" s="74" t="s">
        <v>96</v>
      </c>
      <c r="R3" s="75"/>
      <c r="S3" s="75"/>
      <c r="T3" s="75"/>
      <c r="U3" s="75"/>
      <c r="W3" s="72" t="s">
        <v>140</v>
      </c>
      <c r="X3" s="73"/>
    </row>
    <row r="4" spans="1:81" x14ac:dyDescent="0.25">
      <c r="B4" s="79" t="s">
        <v>63</v>
      </c>
      <c r="C4" s="79"/>
      <c r="D4" s="79"/>
      <c r="E4" s="79"/>
      <c r="F4" s="79"/>
      <c r="Q4" s="21" t="s">
        <v>0</v>
      </c>
      <c r="R4" s="22">
        <v>46204</v>
      </c>
      <c r="S4" s="22">
        <v>46235</v>
      </c>
      <c r="T4" s="22">
        <v>46266</v>
      </c>
      <c r="U4" s="23" t="s">
        <v>9</v>
      </c>
      <c r="W4" s="21" t="s">
        <v>0</v>
      </c>
      <c r="X4" s="23" t="s">
        <v>9</v>
      </c>
    </row>
    <row r="5" spans="1:81" x14ac:dyDescent="0.25">
      <c r="B5" s="21" t="s">
        <v>0</v>
      </c>
      <c r="C5" s="22">
        <v>46204</v>
      </c>
      <c r="D5" s="22">
        <v>46235</v>
      </c>
      <c r="E5" s="22">
        <v>46266</v>
      </c>
      <c r="F5" s="23" t="s">
        <v>9</v>
      </c>
      <c r="Q5" s="35" t="s">
        <v>39</v>
      </c>
      <c r="R5" s="31">
        <f>SUM(C14)</f>
        <v>172</v>
      </c>
      <c r="S5" s="31">
        <f t="shared" ref="S5:T5" si="0">SUM(D14)</f>
        <v>276</v>
      </c>
      <c r="T5" s="31">
        <f t="shared" si="0"/>
        <v>121</v>
      </c>
      <c r="U5" s="37">
        <f>SUM(R5:T5)</f>
        <v>569</v>
      </c>
      <c r="W5" s="35" t="s">
        <v>1</v>
      </c>
      <c r="X5" s="37">
        <f>SUM(U5,U6)</f>
        <v>1138</v>
      </c>
    </row>
    <row r="6" spans="1:81" ht="15" customHeight="1" x14ac:dyDescent="0.25">
      <c r="B6" s="30" t="s">
        <v>64</v>
      </c>
      <c r="C6" s="65">
        <v>9</v>
      </c>
      <c r="D6" s="65">
        <v>12</v>
      </c>
      <c r="E6" s="65">
        <v>3</v>
      </c>
      <c r="F6" s="27">
        <v>0</v>
      </c>
      <c r="Q6" s="35" t="s">
        <v>1</v>
      </c>
      <c r="R6" s="31">
        <v>172</v>
      </c>
      <c r="S6" s="31">
        <v>276</v>
      </c>
      <c r="T6" s="31">
        <v>121</v>
      </c>
      <c r="U6" s="37">
        <f>SUM(R6:T6)</f>
        <v>569</v>
      </c>
    </row>
    <row r="7" spans="1:81" ht="15" customHeight="1" x14ac:dyDescent="0.25">
      <c r="B7" s="30" t="s">
        <v>65</v>
      </c>
      <c r="C7" s="65">
        <v>7</v>
      </c>
      <c r="D7" s="65">
        <v>11</v>
      </c>
      <c r="E7" s="65">
        <v>7</v>
      </c>
      <c r="F7" s="27">
        <f t="shared" ref="F7:F13" si="1">SUM(C7:E7)</f>
        <v>25</v>
      </c>
    </row>
    <row r="8" spans="1:81" ht="15" customHeight="1" x14ac:dyDescent="0.25">
      <c r="B8" s="30" t="s">
        <v>66</v>
      </c>
      <c r="C8" s="65">
        <v>8</v>
      </c>
      <c r="D8" s="65">
        <v>35</v>
      </c>
      <c r="E8" s="65">
        <v>6</v>
      </c>
      <c r="F8" s="27">
        <f t="shared" si="1"/>
        <v>49</v>
      </c>
    </row>
    <row r="9" spans="1:81" ht="15" customHeight="1" x14ac:dyDescent="0.25">
      <c r="B9" s="30" t="s">
        <v>67</v>
      </c>
      <c r="C9" s="65">
        <v>6</v>
      </c>
      <c r="D9" s="65">
        <v>38</v>
      </c>
      <c r="E9" s="65">
        <v>13</v>
      </c>
      <c r="F9" s="27">
        <f t="shared" si="1"/>
        <v>57</v>
      </c>
      <c r="Q9" s="79" t="s">
        <v>91</v>
      </c>
      <c r="R9" s="79"/>
      <c r="S9" s="79"/>
      <c r="T9" s="79"/>
      <c r="U9" s="79"/>
    </row>
    <row r="10" spans="1:81" ht="15" customHeight="1" x14ac:dyDescent="0.25">
      <c r="B10" s="30" t="s">
        <v>68</v>
      </c>
      <c r="C10" s="65">
        <v>65</v>
      </c>
      <c r="D10" s="65">
        <v>82</v>
      </c>
      <c r="E10" s="65">
        <v>47</v>
      </c>
      <c r="F10" s="27">
        <f t="shared" si="1"/>
        <v>194</v>
      </c>
      <c r="Q10" s="21" t="s">
        <v>0</v>
      </c>
      <c r="R10" s="22">
        <v>46204</v>
      </c>
      <c r="S10" s="22">
        <v>46235</v>
      </c>
      <c r="T10" s="22">
        <v>46266</v>
      </c>
      <c r="U10" s="23" t="s">
        <v>9</v>
      </c>
    </row>
    <row r="11" spans="1:81" ht="15" customHeight="1" x14ac:dyDescent="0.25">
      <c r="B11" s="30" t="s">
        <v>69</v>
      </c>
      <c r="C11" s="65">
        <v>57</v>
      </c>
      <c r="D11" s="65">
        <v>73</v>
      </c>
      <c r="E11" s="65">
        <v>28</v>
      </c>
      <c r="F11" s="27">
        <f t="shared" si="1"/>
        <v>158</v>
      </c>
      <c r="Q11" s="35" t="s">
        <v>92</v>
      </c>
      <c r="R11" s="31">
        <v>9</v>
      </c>
      <c r="S11" s="31">
        <v>10</v>
      </c>
      <c r="T11" s="31">
        <v>10</v>
      </c>
      <c r="U11" s="37">
        <f>SUM(R11:T11)</f>
        <v>29</v>
      </c>
    </row>
    <row r="12" spans="1:81" ht="15" customHeight="1" x14ac:dyDescent="0.25">
      <c r="B12" s="30" t="s">
        <v>70</v>
      </c>
      <c r="C12" s="65">
        <v>9</v>
      </c>
      <c r="D12" s="65">
        <v>10</v>
      </c>
      <c r="E12" s="65">
        <v>10</v>
      </c>
      <c r="F12" s="27">
        <f t="shared" si="1"/>
        <v>29</v>
      </c>
      <c r="Q12" s="35" t="s">
        <v>93</v>
      </c>
      <c r="R12" s="31">
        <v>11</v>
      </c>
      <c r="S12" s="31">
        <v>15</v>
      </c>
      <c r="T12" s="31">
        <v>7</v>
      </c>
      <c r="U12" s="37">
        <f>SUM(R12:T12)</f>
        <v>33</v>
      </c>
    </row>
    <row r="13" spans="1:81" ht="15" customHeight="1" x14ac:dyDescent="0.25">
      <c r="B13" s="30" t="s">
        <v>71</v>
      </c>
      <c r="C13" s="65">
        <v>11</v>
      </c>
      <c r="D13" s="65">
        <v>15</v>
      </c>
      <c r="E13" s="65">
        <v>7</v>
      </c>
      <c r="F13" s="27">
        <f t="shared" si="1"/>
        <v>33</v>
      </c>
    </row>
    <row r="14" spans="1:81" x14ac:dyDescent="0.25">
      <c r="B14" s="19" t="s">
        <v>9</v>
      </c>
      <c r="C14" s="15">
        <f>SUM(C6:C13)</f>
        <v>172</v>
      </c>
      <c r="D14" s="15">
        <f t="shared" ref="D14:E14" si="2">SUM(D6:D13)</f>
        <v>276</v>
      </c>
      <c r="E14" s="15">
        <f t="shared" si="2"/>
        <v>121</v>
      </c>
      <c r="F14" s="15">
        <f>SUM(F6:F13)</f>
        <v>545</v>
      </c>
    </row>
    <row r="15" spans="1:81" s="13" customFormat="1" x14ac:dyDescent="0.25"/>
    <row r="16" spans="1:81" s="13" customFormat="1" x14ac:dyDescent="0.25">
      <c r="Q16" s="74" t="s">
        <v>97</v>
      </c>
      <c r="R16" s="75"/>
      <c r="S16" s="75"/>
      <c r="T16" s="75"/>
      <c r="U16" s="75"/>
      <c r="W16" s="72" t="s">
        <v>140</v>
      </c>
      <c r="X16" s="73"/>
    </row>
    <row r="17" spans="1:81" x14ac:dyDescent="0.25">
      <c r="B17" s="34" t="s">
        <v>49</v>
      </c>
      <c r="C17" s="31">
        <v>0</v>
      </c>
      <c r="D17" s="32">
        <v>0</v>
      </c>
      <c r="E17" s="32">
        <v>0</v>
      </c>
      <c r="F17" s="27">
        <f>SUM(C17:E17)</f>
        <v>0</v>
      </c>
      <c r="Q17" s="21" t="s">
        <v>0</v>
      </c>
      <c r="R17" s="22">
        <v>46204</v>
      </c>
      <c r="S17" s="22">
        <v>46235</v>
      </c>
      <c r="T17" s="22">
        <v>46266</v>
      </c>
      <c r="U17" s="23" t="s">
        <v>9</v>
      </c>
      <c r="W17" s="21" t="s">
        <v>0</v>
      </c>
      <c r="X17" s="23" t="s">
        <v>9</v>
      </c>
    </row>
    <row r="18" spans="1:81" s="13" customFormat="1" x14ac:dyDescent="0.25">
      <c r="B18" s="34" t="s">
        <v>100</v>
      </c>
      <c r="C18" s="31">
        <v>0</v>
      </c>
      <c r="D18" s="32">
        <v>0</v>
      </c>
      <c r="E18" s="31">
        <v>0</v>
      </c>
      <c r="F18" s="27">
        <f>SUM(C18:E18)</f>
        <v>0</v>
      </c>
      <c r="Q18" s="35" t="s">
        <v>39</v>
      </c>
      <c r="R18" s="31">
        <v>343</v>
      </c>
      <c r="S18" s="31">
        <v>504</v>
      </c>
      <c r="T18" s="31">
        <v>341</v>
      </c>
      <c r="U18" s="37">
        <f>SUM(R18:T18)</f>
        <v>1188</v>
      </c>
      <c r="W18" s="35" t="s">
        <v>1</v>
      </c>
      <c r="X18" s="37">
        <f>SUM(U18,U19)</f>
        <v>4381</v>
      </c>
    </row>
    <row r="19" spans="1:81" s="13" customFormat="1" x14ac:dyDescent="0.25">
      <c r="Q19" s="35" t="s">
        <v>1</v>
      </c>
      <c r="R19" s="31">
        <v>945</v>
      </c>
      <c r="S19" s="31">
        <v>1335</v>
      </c>
      <c r="T19" s="31">
        <v>913</v>
      </c>
      <c r="U19" s="37">
        <f>SUM(R19:T19)</f>
        <v>3193</v>
      </c>
    </row>
    <row r="20" spans="1:81" x14ac:dyDescent="0.25">
      <c r="B20" s="79" t="s">
        <v>72</v>
      </c>
      <c r="C20" s="79"/>
      <c r="D20" s="79"/>
      <c r="E20" s="79"/>
      <c r="F20" s="79"/>
    </row>
    <row r="21" spans="1:81" x14ac:dyDescent="0.25">
      <c r="B21" s="21" t="s">
        <v>0</v>
      </c>
      <c r="C21" s="22">
        <v>46204</v>
      </c>
      <c r="D21" s="22">
        <v>46235</v>
      </c>
      <c r="E21" s="22">
        <v>46266</v>
      </c>
      <c r="F21" s="23" t="s">
        <v>9</v>
      </c>
    </row>
    <row r="22" spans="1:81" x14ac:dyDescent="0.25">
      <c r="B22" s="30" t="s">
        <v>73</v>
      </c>
      <c r="C22" s="65">
        <v>0</v>
      </c>
      <c r="D22" s="65">
        <v>0</v>
      </c>
      <c r="E22" s="65">
        <v>0</v>
      </c>
      <c r="F22" s="27">
        <f t="shared" ref="F22:F30" si="3">SUM(C22:E22)</f>
        <v>0</v>
      </c>
      <c r="Q22" s="79" t="s">
        <v>91</v>
      </c>
      <c r="R22" s="79"/>
      <c r="S22" s="79"/>
      <c r="T22" s="79"/>
      <c r="U22" s="79"/>
    </row>
    <row r="23" spans="1:81" x14ac:dyDescent="0.25">
      <c r="B23" s="30" t="s">
        <v>74</v>
      </c>
      <c r="C23" s="65">
        <v>0</v>
      </c>
      <c r="D23" s="65">
        <v>0</v>
      </c>
      <c r="E23" s="65">
        <v>0</v>
      </c>
      <c r="F23" s="27">
        <f t="shared" si="3"/>
        <v>0</v>
      </c>
      <c r="Q23" s="21" t="s">
        <v>0</v>
      </c>
      <c r="R23" s="22">
        <v>46204</v>
      </c>
      <c r="S23" s="22">
        <v>46235</v>
      </c>
      <c r="T23" s="22">
        <v>46266</v>
      </c>
      <c r="U23" s="23" t="s">
        <v>9</v>
      </c>
    </row>
    <row r="24" spans="1:81" x14ac:dyDescent="0.25">
      <c r="B24" s="30" t="s">
        <v>75</v>
      </c>
      <c r="C24" s="65">
        <v>0</v>
      </c>
      <c r="D24" s="65">
        <v>0</v>
      </c>
      <c r="E24" s="65">
        <v>4</v>
      </c>
      <c r="F24" s="27">
        <f t="shared" si="3"/>
        <v>4</v>
      </c>
      <c r="Q24" s="35" t="s">
        <v>92</v>
      </c>
      <c r="R24" s="31">
        <v>26</v>
      </c>
      <c r="S24" s="31">
        <v>51</v>
      </c>
      <c r="T24" s="31">
        <v>41</v>
      </c>
      <c r="U24" s="37">
        <f>SUM(R24:T24)</f>
        <v>118</v>
      </c>
    </row>
    <row r="25" spans="1:81" x14ac:dyDescent="0.25">
      <c r="B25" s="30" t="s">
        <v>76</v>
      </c>
      <c r="C25" s="65">
        <v>3</v>
      </c>
      <c r="D25" s="65">
        <v>0</v>
      </c>
      <c r="E25" s="65">
        <v>0</v>
      </c>
      <c r="F25" s="27">
        <f t="shared" si="3"/>
        <v>3</v>
      </c>
      <c r="Q25" s="35" t="s">
        <v>93</v>
      </c>
      <c r="R25" s="31">
        <v>25</v>
      </c>
      <c r="S25" s="31">
        <v>43</v>
      </c>
      <c r="T25" s="31">
        <v>21</v>
      </c>
      <c r="U25" s="37">
        <f>SUM(R25:T25)</f>
        <v>89</v>
      </c>
    </row>
    <row r="26" spans="1:81" x14ac:dyDescent="0.25">
      <c r="B26" s="30" t="s">
        <v>77</v>
      </c>
      <c r="C26" s="65">
        <v>53</v>
      </c>
      <c r="D26" s="65">
        <v>132</v>
      </c>
      <c r="E26" s="65">
        <v>29</v>
      </c>
      <c r="F26" s="27">
        <f t="shared" si="3"/>
        <v>214</v>
      </c>
    </row>
    <row r="27" spans="1:81" x14ac:dyDescent="0.25">
      <c r="B27" s="30" t="s">
        <v>78</v>
      </c>
      <c r="C27" s="65">
        <v>101</v>
      </c>
      <c r="D27" s="65">
        <v>138</v>
      </c>
      <c r="E27" s="65">
        <v>77</v>
      </c>
      <c r="F27" s="27">
        <f t="shared" si="3"/>
        <v>316</v>
      </c>
    </row>
    <row r="28" spans="1:81" x14ac:dyDescent="0.25">
      <c r="B28" s="30" t="s">
        <v>79</v>
      </c>
      <c r="C28" s="65">
        <v>0</v>
      </c>
      <c r="D28" s="65">
        <v>0</v>
      </c>
      <c r="E28" s="65">
        <v>0</v>
      </c>
      <c r="F28" s="27">
        <f t="shared" si="3"/>
        <v>0</v>
      </c>
    </row>
    <row r="29" spans="1:81" s="2" customFormat="1" x14ac:dyDescent="0.25">
      <c r="A29" s="13"/>
      <c r="B29" s="30" t="s">
        <v>80</v>
      </c>
      <c r="C29" s="65">
        <v>15</v>
      </c>
      <c r="D29" s="65">
        <v>6</v>
      </c>
      <c r="E29" s="65">
        <v>11</v>
      </c>
      <c r="F29" s="27">
        <f t="shared" si="3"/>
        <v>32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</row>
    <row r="30" spans="1:81" x14ac:dyDescent="0.25">
      <c r="B30" s="30" t="s">
        <v>81</v>
      </c>
      <c r="C30" s="32">
        <v>0</v>
      </c>
      <c r="D30" s="65">
        <v>0</v>
      </c>
      <c r="E30" s="65">
        <v>0</v>
      </c>
      <c r="F30" s="27">
        <f t="shared" si="3"/>
        <v>0</v>
      </c>
    </row>
    <row r="31" spans="1:81" x14ac:dyDescent="0.25">
      <c r="B31" s="19" t="s">
        <v>9</v>
      </c>
      <c r="C31" s="15">
        <f>SUM(C22:C30)</f>
        <v>172</v>
      </c>
      <c r="D31" s="15">
        <f t="shared" ref="D31" si="4">SUM(D22:D30)</f>
        <v>276</v>
      </c>
      <c r="E31" s="71">
        <v>121</v>
      </c>
      <c r="F31" s="15">
        <f>SUM(F22:F30)</f>
        <v>569</v>
      </c>
    </row>
    <row r="32" spans="1:81" s="13" customFormat="1" x14ac:dyDescent="0.25"/>
    <row r="33" spans="2:6" s="13" customFormat="1" x14ac:dyDescent="0.25"/>
    <row r="34" spans="2:6" x14ac:dyDescent="0.25">
      <c r="B34" s="79" t="s">
        <v>82</v>
      </c>
      <c r="C34" s="79"/>
      <c r="D34" s="79"/>
      <c r="E34" s="79"/>
      <c r="F34" s="79"/>
    </row>
    <row r="35" spans="2:6" x14ac:dyDescent="0.25">
      <c r="B35" s="21" t="s">
        <v>0</v>
      </c>
      <c r="C35" s="22">
        <v>46204</v>
      </c>
      <c r="D35" s="22">
        <v>46235</v>
      </c>
      <c r="E35" s="22">
        <v>46266</v>
      </c>
      <c r="F35" s="23" t="s">
        <v>9</v>
      </c>
    </row>
    <row r="36" spans="2:6" x14ac:dyDescent="0.25">
      <c r="B36" s="30" t="s">
        <v>64</v>
      </c>
      <c r="C36" s="64">
        <v>13</v>
      </c>
      <c r="D36" s="31">
        <v>14</v>
      </c>
      <c r="E36" s="31">
        <v>11</v>
      </c>
      <c r="F36" s="27">
        <f t="shared" ref="F36:F43" si="5">SUM(C36:E36)</f>
        <v>38</v>
      </c>
    </row>
    <row r="37" spans="2:6" x14ac:dyDescent="0.25">
      <c r="B37" s="30" t="s">
        <v>65</v>
      </c>
      <c r="C37" s="64">
        <v>10</v>
      </c>
      <c r="D37" s="31">
        <v>12</v>
      </c>
      <c r="E37" s="31">
        <v>9</v>
      </c>
      <c r="F37" s="27">
        <f t="shared" si="5"/>
        <v>31</v>
      </c>
    </row>
    <row r="38" spans="2:6" x14ac:dyDescent="0.25">
      <c r="B38" s="30" t="s">
        <v>66</v>
      </c>
      <c r="C38" s="64">
        <v>13</v>
      </c>
      <c r="D38" s="31">
        <v>52</v>
      </c>
      <c r="E38" s="31">
        <v>21</v>
      </c>
      <c r="F38" s="27">
        <f t="shared" si="5"/>
        <v>86</v>
      </c>
    </row>
    <row r="39" spans="2:6" x14ac:dyDescent="0.25">
      <c r="B39" s="30" t="s">
        <v>67</v>
      </c>
      <c r="C39" s="64">
        <v>13</v>
      </c>
      <c r="D39" s="31">
        <v>64</v>
      </c>
      <c r="E39" s="31">
        <v>11</v>
      </c>
      <c r="F39" s="27">
        <f t="shared" si="5"/>
        <v>88</v>
      </c>
    </row>
    <row r="40" spans="2:6" x14ac:dyDescent="0.25">
      <c r="B40" s="30" t="s">
        <v>68</v>
      </c>
      <c r="C40" s="64">
        <v>129</v>
      </c>
      <c r="D40" s="31">
        <v>149</v>
      </c>
      <c r="E40" s="31">
        <v>121</v>
      </c>
      <c r="F40" s="27">
        <f t="shared" si="5"/>
        <v>399</v>
      </c>
    </row>
    <row r="41" spans="2:6" x14ac:dyDescent="0.25">
      <c r="B41" s="30" t="s">
        <v>69</v>
      </c>
      <c r="C41" s="64">
        <v>114</v>
      </c>
      <c r="D41" s="31">
        <v>119</v>
      </c>
      <c r="E41" s="31">
        <v>106</v>
      </c>
      <c r="F41" s="27">
        <f t="shared" si="5"/>
        <v>339</v>
      </c>
    </row>
    <row r="42" spans="2:6" x14ac:dyDescent="0.25">
      <c r="B42" s="30" t="s">
        <v>70</v>
      </c>
      <c r="C42" s="64">
        <v>26</v>
      </c>
      <c r="D42" s="31">
        <v>51</v>
      </c>
      <c r="E42" s="31">
        <v>41</v>
      </c>
      <c r="F42" s="27">
        <f t="shared" si="5"/>
        <v>118</v>
      </c>
    </row>
    <row r="43" spans="2:6" x14ac:dyDescent="0.25">
      <c r="B43" s="30" t="s">
        <v>71</v>
      </c>
      <c r="C43" s="64">
        <v>25</v>
      </c>
      <c r="D43" s="31">
        <v>43</v>
      </c>
      <c r="E43" s="31">
        <v>21</v>
      </c>
      <c r="F43" s="27">
        <f t="shared" si="5"/>
        <v>89</v>
      </c>
    </row>
    <row r="44" spans="2:6" x14ac:dyDescent="0.25">
      <c r="B44" s="19" t="s">
        <v>9</v>
      </c>
      <c r="C44" s="15">
        <f>SUM(C36:C43)</f>
        <v>343</v>
      </c>
      <c r="D44" s="15">
        <f t="shared" ref="D44:E44" si="6">SUM(D36:D43)</f>
        <v>504</v>
      </c>
      <c r="E44" s="15">
        <f t="shared" si="6"/>
        <v>341</v>
      </c>
      <c r="F44" s="15">
        <f>SUM(F36:F43)</f>
        <v>1188</v>
      </c>
    </row>
    <row r="45" spans="2:6" s="13" customFormat="1" x14ac:dyDescent="0.25"/>
    <row r="46" spans="2:6" s="13" customFormat="1" x14ac:dyDescent="0.25"/>
    <row r="47" spans="2:6" x14ac:dyDescent="0.25">
      <c r="B47" s="34" t="s">
        <v>49</v>
      </c>
      <c r="C47" s="31">
        <v>0</v>
      </c>
      <c r="D47" s="32">
        <v>0</v>
      </c>
      <c r="E47" s="32">
        <v>0</v>
      </c>
      <c r="F47" s="15">
        <f>SUM(C47:E47)</f>
        <v>0</v>
      </c>
    </row>
    <row r="48" spans="2:6" s="13" customFormat="1" x14ac:dyDescent="0.25"/>
    <row r="49" spans="2:6" s="13" customFormat="1" x14ac:dyDescent="0.25"/>
    <row r="50" spans="2:6" x14ac:dyDescent="0.25">
      <c r="B50" s="79" t="s">
        <v>83</v>
      </c>
      <c r="C50" s="79"/>
      <c r="D50" s="79"/>
      <c r="E50" s="79"/>
      <c r="F50" s="79"/>
    </row>
    <row r="51" spans="2:6" x14ac:dyDescent="0.25">
      <c r="B51" s="21" t="s">
        <v>0</v>
      </c>
      <c r="C51" s="22">
        <v>46204</v>
      </c>
      <c r="D51" s="22">
        <v>46235</v>
      </c>
      <c r="E51" s="22">
        <v>46266</v>
      </c>
      <c r="F51" s="23" t="s">
        <v>9</v>
      </c>
    </row>
    <row r="52" spans="2:6" x14ac:dyDescent="0.25">
      <c r="B52" s="30" t="s">
        <v>73</v>
      </c>
      <c r="C52" s="64">
        <v>324</v>
      </c>
      <c r="D52" s="64">
        <v>423</v>
      </c>
      <c r="E52" s="64">
        <v>290</v>
      </c>
      <c r="F52" s="27">
        <f t="shared" ref="F52:F58" si="7">SUM(C52:E52)</f>
        <v>1037</v>
      </c>
    </row>
    <row r="53" spans="2:6" x14ac:dyDescent="0.25">
      <c r="B53" s="30" t="s">
        <v>74</v>
      </c>
      <c r="C53" s="64">
        <v>298</v>
      </c>
      <c r="D53" s="64">
        <v>435</v>
      </c>
      <c r="E53" s="64">
        <v>299</v>
      </c>
      <c r="F53" s="27">
        <f t="shared" si="7"/>
        <v>1032</v>
      </c>
    </row>
    <row r="54" spans="2:6" x14ac:dyDescent="0.25">
      <c r="B54" s="30" t="s">
        <v>75</v>
      </c>
      <c r="C54" s="64">
        <v>304</v>
      </c>
      <c r="D54" s="64">
        <v>417</v>
      </c>
      <c r="E54" s="64">
        <v>292</v>
      </c>
      <c r="F54" s="27">
        <f t="shared" si="7"/>
        <v>1013</v>
      </c>
    </row>
    <row r="55" spans="2:6" x14ac:dyDescent="0.25">
      <c r="B55" s="30" t="s">
        <v>76</v>
      </c>
      <c r="C55" s="64">
        <v>17</v>
      </c>
      <c r="D55" s="64">
        <v>52</v>
      </c>
      <c r="E55" s="64">
        <v>17</v>
      </c>
      <c r="F55" s="27">
        <f t="shared" si="7"/>
        <v>86</v>
      </c>
    </row>
    <row r="56" spans="2:6" x14ac:dyDescent="0.25">
      <c r="B56" s="30" t="s">
        <v>84</v>
      </c>
      <c r="C56" s="64">
        <v>1</v>
      </c>
      <c r="D56" s="64">
        <v>0</v>
      </c>
      <c r="E56" s="64">
        <v>1</v>
      </c>
      <c r="F56" s="27">
        <f t="shared" si="7"/>
        <v>2</v>
      </c>
    </row>
    <row r="57" spans="2:6" x14ac:dyDescent="0.25">
      <c r="B57" s="30" t="s">
        <v>85</v>
      </c>
      <c r="C57" s="64">
        <v>1</v>
      </c>
      <c r="D57" s="64">
        <v>8</v>
      </c>
      <c r="E57" s="64">
        <v>13</v>
      </c>
      <c r="F57" s="27">
        <f t="shared" si="7"/>
        <v>22</v>
      </c>
    </row>
    <row r="58" spans="2:6" x14ac:dyDescent="0.25">
      <c r="B58" s="30" t="s">
        <v>86</v>
      </c>
      <c r="C58" s="61">
        <v>0</v>
      </c>
      <c r="D58" s="64">
        <v>0</v>
      </c>
      <c r="E58" s="61">
        <v>1</v>
      </c>
      <c r="F58" s="27">
        <f t="shared" si="7"/>
        <v>1</v>
      </c>
    </row>
    <row r="59" spans="2:6" x14ac:dyDescent="0.25">
      <c r="B59" s="19" t="s">
        <v>9</v>
      </c>
      <c r="C59" s="15">
        <f>SUM(C52:C58)</f>
        <v>945</v>
      </c>
      <c r="D59" s="15">
        <f t="shared" ref="D59:E59" si="8">SUM(D52:D58)</f>
        <v>1335</v>
      </c>
      <c r="E59" s="15">
        <f t="shared" si="8"/>
        <v>913</v>
      </c>
      <c r="F59" s="15">
        <f>SUM(F52:F58)</f>
        <v>3193</v>
      </c>
    </row>
    <row r="60" spans="2:6" s="13" customFormat="1" x14ac:dyDescent="0.25"/>
    <row r="61" spans="2:6" s="13" customFormat="1" x14ac:dyDescent="0.25"/>
    <row r="62" spans="2:6" s="13" customFormat="1" x14ac:dyDescent="0.25">
      <c r="B62" s="34" t="s">
        <v>142</v>
      </c>
      <c r="C62" s="31">
        <v>0</v>
      </c>
      <c r="D62" s="32">
        <v>0</v>
      </c>
      <c r="E62" s="32">
        <v>0</v>
      </c>
      <c r="F62" s="15">
        <f>SUM(C62:E62)</f>
        <v>0</v>
      </c>
    </row>
    <row r="63" spans="2:6" s="13" customFormat="1" x14ac:dyDescent="0.25">
      <c r="B63" s="34" t="s">
        <v>148</v>
      </c>
      <c r="C63" s="31">
        <v>0</v>
      </c>
      <c r="D63" s="32">
        <v>0</v>
      </c>
      <c r="E63" s="32">
        <v>0</v>
      </c>
      <c r="F63" s="15">
        <f>SUM(C63:E63)</f>
        <v>0</v>
      </c>
    </row>
    <row r="64" spans="2:6" s="13" customFormat="1" x14ac:dyDescent="0.25">
      <c r="B64" s="34" t="s">
        <v>143</v>
      </c>
      <c r="C64" s="31">
        <v>13</v>
      </c>
      <c r="D64" s="32">
        <v>1</v>
      </c>
      <c r="E64" s="32">
        <v>3</v>
      </c>
      <c r="F64" s="15">
        <f>SUM(C64:E64)</f>
        <v>17</v>
      </c>
    </row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</sheetData>
  <mergeCells count="11">
    <mergeCell ref="B50:F50"/>
    <mergeCell ref="Q3:U3"/>
    <mergeCell ref="Q9:U9"/>
    <mergeCell ref="Q16:U16"/>
    <mergeCell ref="Q22:U22"/>
    <mergeCell ref="B4:F4"/>
    <mergeCell ref="W3:X3"/>
    <mergeCell ref="W16:X16"/>
    <mergeCell ref="B2:F2"/>
    <mergeCell ref="B20:F20"/>
    <mergeCell ref="B34:F34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AM364"/>
  <sheetViews>
    <sheetView zoomScaleNormal="100" workbookViewId="0">
      <selection activeCell="U12" sqref="U12"/>
    </sheetView>
  </sheetViews>
  <sheetFormatPr baseColWidth="10" defaultRowHeight="15" x14ac:dyDescent="0.25"/>
  <cols>
    <col min="1" max="1" width="4.140625" style="2" customWidth="1"/>
    <col min="2" max="2" width="37.140625" style="2" bestFit="1" customWidth="1"/>
    <col min="3" max="3" width="6.5703125" style="2" bestFit="1" customWidth="1"/>
    <col min="4" max="4" width="6.85546875" style="2" bestFit="1" customWidth="1"/>
    <col min="5" max="5" width="6.7109375" style="2" bestFit="1" customWidth="1"/>
    <col min="6" max="6" width="6" style="2" bestFit="1" customWidth="1"/>
    <col min="7" max="7" width="5.7109375" style="13" customWidth="1"/>
    <col min="8" max="17" width="11.42578125" style="13"/>
    <col min="18" max="18" width="12.7109375" style="13" customWidth="1"/>
    <col min="19" max="19" width="6.5703125" style="13" bestFit="1" customWidth="1"/>
    <col min="20" max="20" width="6.85546875" style="13" bestFit="1" customWidth="1"/>
    <col min="21" max="21" width="6.7109375" style="13" bestFit="1" customWidth="1"/>
    <col min="22" max="22" width="6" style="13" bestFit="1" customWidth="1"/>
    <col min="23" max="39" width="11.42578125" style="13"/>
    <col min="40" max="16384" width="11.42578125" style="2"/>
  </cols>
  <sheetData>
    <row r="1" spans="2:25" s="13" customFormat="1" ht="15.75" thickBot="1" x14ac:dyDescent="0.3"/>
    <row r="2" spans="2:25" ht="15.75" thickBot="1" x14ac:dyDescent="0.3">
      <c r="B2" s="76" t="s">
        <v>156</v>
      </c>
      <c r="C2" s="77"/>
      <c r="D2" s="77"/>
      <c r="E2" s="77"/>
      <c r="F2" s="78"/>
      <c r="G2" s="3"/>
    </row>
    <row r="3" spans="2:25" s="3" customFormat="1" x14ac:dyDescent="0.25"/>
    <row r="4" spans="2:25" x14ac:dyDescent="0.25">
      <c r="B4" s="79" t="s">
        <v>60</v>
      </c>
      <c r="C4" s="79"/>
      <c r="D4" s="79"/>
      <c r="E4" s="79"/>
      <c r="F4" s="79"/>
      <c r="G4" s="3"/>
      <c r="R4" s="74" t="s">
        <v>137</v>
      </c>
      <c r="S4" s="75"/>
      <c r="T4" s="75"/>
      <c r="U4" s="75"/>
      <c r="V4" s="75"/>
      <c r="X4" s="72" t="s">
        <v>140</v>
      </c>
      <c r="Y4" s="73"/>
    </row>
    <row r="5" spans="2:25" x14ac:dyDescent="0.25">
      <c r="B5" s="21" t="s">
        <v>0</v>
      </c>
      <c r="C5" s="22">
        <v>46204</v>
      </c>
      <c r="D5" s="22">
        <v>46235</v>
      </c>
      <c r="E5" s="22">
        <v>46266</v>
      </c>
      <c r="F5" s="23" t="s">
        <v>9</v>
      </c>
      <c r="G5" s="4"/>
      <c r="R5" s="21" t="s">
        <v>0</v>
      </c>
      <c r="S5" s="22">
        <v>46204</v>
      </c>
      <c r="T5" s="22">
        <v>46235</v>
      </c>
      <c r="U5" s="22">
        <v>46266</v>
      </c>
      <c r="V5" s="23" t="s">
        <v>9</v>
      </c>
      <c r="X5" s="21" t="s">
        <v>0</v>
      </c>
      <c r="Y5" s="23" t="s">
        <v>9</v>
      </c>
    </row>
    <row r="6" spans="2:25" ht="15" customHeight="1" x14ac:dyDescent="0.25">
      <c r="B6" s="30" t="s">
        <v>64</v>
      </c>
      <c r="C6" s="60">
        <v>1</v>
      </c>
      <c r="D6" s="63">
        <v>0</v>
      </c>
      <c r="E6" s="63">
        <v>0</v>
      </c>
      <c r="F6" s="27">
        <v>1</v>
      </c>
      <c r="G6" s="4"/>
      <c r="R6" s="35" t="s">
        <v>39</v>
      </c>
      <c r="S6" s="31">
        <v>44</v>
      </c>
      <c r="T6" s="31">
        <f t="shared" ref="T6" si="0">T14</f>
        <v>41</v>
      </c>
      <c r="U6" s="31">
        <v>60</v>
      </c>
      <c r="V6" s="37">
        <f>SUM(S6:U6)</f>
        <v>145</v>
      </c>
      <c r="X6" s="35" t="s">
        <v>1</v>
      </c>
      <c r="Y6" s="37">
        <f>SUM(V6,V7)</f>
        <v>1174</v>
      </c>
    </row>
    <row r="7" spans="2:25" ht="15" customHeight="1" x14ac:dyDescent="0.25">
      <c r="B7" s="30" t="s">
        <v>65</v>
      </c>
      <c r="C7" s="60">
        <v>2</v>
      </c>
      <c r="D7" s="63">
        <v>1</v>
      </c>
      <c r="E7" s="63">
        <v>0</v>
      </c>
      <c r="F7" s="27">
        <v>3</v>
      </c>
      <c r="G7" s="4"/>
      <c r="R7" s="35" t="s">
        <v>98</v>
      </c>
      <c r="S7" s="31">
        <f>C43</f>
        <v>316</v>
      </c>
      <c r="T7" s="31">
        <f>D43</f>
        <v>314</v>
      </c>
      <c r="U7" s="31">
        <f>E43</f>
        <v>399</v>
      </c>
      <c r="V7" s="37">
        <f>SUM(S7:U7)</f>
        <v>1029</v>
      </c>
    </row>
    <row r="8" spans="2:25" ht="15" customHeight="1" x14ac:dyDescent="0.25">
      <c r="B8" s="30" t="s">
        <v>66</v>
      </c>
      <c r="C8" s="60">
        <v>1</v>
      </c>
      <c r="D8" s="63">
        <v>0</v>
      </c>
      <c r="E8" s="63">
        <v>1</v>
      </c>
      <c r="F8" s="27">
        <v>2</v>
      </c>
      <c r="G8" s="4"/>
    </row>
    <row r="9" spans="2:25" ht="15" customHeight="1" x14ac:dyDescent="0.25">
      <c r="B9" s="30" t="s">
        <v>67</v>
      </c>
      <c r="C9" s="60">
        <v>1</v>
      </c>
      <c r="D9" s="63">
        <v>0</v>
      </c>
      <c r="E9" s="63">
        <v>1</v>
      </c>
      <c r="F9" s="27">
        <v>2</v>
      </c>
      <c r="G9" s="4"/>
    </row>
    <row r="10" spans="2:25" ht="15" customHeight="1" x14ac:dyDescent="0.25">
      <c r="B10" s="30" t="s">
        <v>68</v>
      </c>
      <c r="C10" s="60">
        <v>5</v>
      </c>
      <c r="D10" s="63">
        <v>7</v>
      </c>
      <c r="E10" s="63">
        <v>4</v>
      </c>
      <c r="F10" s="27">
        <v>16</v>
      </c>
      <c r="G10" s="4"/>
      <c r="R10" s="79" t="s">
        <v>101</v>
      </c>
      <c r="S10" s="79"/>
      <c r="T10" s="79"/>
      <c r="U10" s="79"/>
      <c r="V10" s="79"/>
      <c r="X10" s="72" t="s">
        <v>140</v>
      </c>
      <c r="Y10" s="73"/>
    </row>
    <row r="11" spans="2:25" ht="15" customHeight="1" x14ac:dyDescent="0.25">
      <c r="B11" s="30" t="s">
        <v>69</v>
      </c>
      <c r="C11" s="60">
        <v>1</v>
      </c>
      <c r="D11" s="63">
        <v>1</v>
      </c>
      <c r="E11" s="63">
        <v>0</v>
      </c>
      <c r="F11" s="27">
        <v>2</v>
      </c>
      <c r="G11" s="4"/>
      <c r="R11" s="21" t="s">
        <v>0</v>
      </c>
      <c r="S11" s="22">
        <v>46204</v>
      </c>
      <c r="T11" s="22">
        <v>46235</v>
      </c>
      <c r="U11" s="22">
        <v>46266</v>
      </c>
      <c r="V11" s="23" t="s">
        <v>9</v>
      </c>
      <c r="X11" s="21" t="s">
        <v>0</v>
      </c>
      <c r="Y11" s="23" t="s">
        <v>9</v>
      </c>
    </row>
    <row r="12" spans="2:25" ht="15" customHeight="1" x14ac:dyDescent="0.25">
      <c r="B12" s="30" t="s">
        <v>70</v>
      </c>
      <c r="C12" s="60">
        <v>3</v>
      </c>
      <c r="D12" s="63">
        <v>6</v>
      </c>
      <c r="E12" s="63">
        <v>6</v>
      </c>
      <c r="F12" s="27">
        <v>15</v>
      </c>
      <c r="G12" s="4"/>
      <c r="R12" s="35" t="s">
        <v>11</v>
      </c>
      <c r="S12" s="31">
        <f>C14</f>
        <v>14</v>
      </c>
      <c r="T12" s="31">
        <f>D14</f>
        <v>15</v>
      </c>
      <c r="U12" s="31">
        <f>E14</f>
        <v>18</v>
      </c>
      <c r="V12" s="37">
        <f>SUM(S12:U12)</f>
        <v>47</v>
      </c>
      <c r="X12" s="35" t="s">
        <v>1</v>
      </c>
      <c r="Y12" s="37">
        <f>SUM(V12,V13)</f>
        <v>145</v>
      </c>
    </row>
    <row r="13" spans="2:25" ht="15" customHeight="1" x14ac:dyDescent="0.25">
      <c r="B13" s="30" t="s">
        <v>71</v>
      </c>
      <c r="C13" s="60">
        <v>0</v>
      </c>
      <c r="D13" s="63">
        <v>0</v>
      </c>
      <c r="E13" s="63">
        <v>6</v>
      </c>
      <c r="F13" s="27">
        <v>6</v>
      </c>
      <c r="G13" s="4"/>
      <c r="R13" s="35" t="s">
        <v>12</v>
      </c>
      <c r="S13" s="31">
        <f>C26</f>
        <v>30</v>
      </c>
      <c r="T13" s="31">
        <f>D26</f>
        <v>26</v>
      </c>
      <c r="U13" s="31">
        <f>E26</f>
        <v>42</v>
      </c>
      <c r="V13" s="37">
        <f>SUM(S13:U13)</f>
        <v>98</v>
      </c>
    </row>
    <row r="14" spans="2:25" x14ac:dyDescent="0.25">
      <c r="B14" s="14" t="s">
        <v>9</v>
      </c>
      <c r="C14" s="15">
        <f t="shared" ref="C14:E14" si="1">SUM(C6:C13)</f>
        <v>14</v>
      </c>
      <c r="D14" s="15">
        <f t="shared" si="1"/>
        <v>15</v>
      </c>
      <c r="E14" s="15">
        <f t="shared" si="1"/>
        <v>18</v>
      </c>
      <c r="F14" s="15">
        <f>SUM(F6:F13)</f>
        <v>47</v>
      </c>
      <c r="G14" s="4"/>
      <c r="S14" s="42">
        <f>SUM(S12:S13)</f>
        <v>44</v>
      </c>
      <c r="T14" s="42">
        <f t="shared" ref="T14" si="2">SUM(T12:T13)</f>
        <v>41</v>
      </c>
      <c r="U14" s="42"/>
    </row>
    <row r="15" spans="2:25" ht="15.75" thickBot="1" x14ac:dyDescent="0.3">
      <c r="B15" s="5"/>
      <c r="C15" s="6"/>
      <c r="D15" s="6"/>
      <c r="E15" s="6"/>
      <c r="F15" s="7"/>
      <c r="G15" s="4"/>
    </row>
    <row r="16" spans="2:25" ht="15.75" thickBot="1" x14ac:dyDescent="0.3">
      <c r="B16" s="85" t="s">
        <v>136</v>
      </c>
      <c r="C16" s="86"/>
      <c r="D16" s="86"/>
      <c r="E16" s="86"/>
      <c r="F16" s="87"/>
      <c r="G16" s="4"/>
    </row>
    <row r="17" spans="2:22" x14ac:dyDescent="0.25">
      <c r="B17" s="21" t="s">
        <v>0</v>
      </c>
      <c r="C17" s="22">
        <v>46204</v>
      </c>
      <c r="D17" s="22">
        <v>46235</v>
      </c>
      <c r="E17" s="22">
        <v>46266</v>
      </c>
      <c r="F17" s="23" t="s">
        <v>9</v>
      </c>
      <c r="G17" s="4"/>
      <c r="R17" s="79" t="s">
        <v>91</v>
      </c>
      <c r="S17" s="79"/>
      <c r="T17" s="79"/>
      <c r="U17" s="79"/>
      <c r="V17" s="79"/>
    </row>
    <row r="18" spans="2:22" x14ac:dyDescent="0.25">
      <c r="B18" s="30" t="s">
        <v>64</v>
      </c>
      <c r="C18" s="32">
        <v>1</v>
      </c>
      <c r="D18" s="32">
        <v>2</v>
      </c>
      <c r="E18" s="32">
        <v>0</v>
      </c>
      <c r="F18" s="25">
        <v>3</v>
      </c>
      <c r="G18" s="4"/>
      <c r="R18" s="21" t="s">
        <v>0</v>
      </c>
      <c r="S18" s="22">
        <v>46204</v>
      </c>
      <c r="T18" s="22">
        <v>46235</v>
      </c>
      <c r="U18" s="22">
        <v>46266</v>
      </c>
      <c r="V18" s="23" t="s">
        <v>9</v>
      </c>
    </row>
    <row r="19" spans="2:22" x14ac:dyDescent="0.25">
      <c r="B19" s="30" t="s">
        <v>65</v>
      </c>
      <c r="C19" s="32">
        <v>0</v>
      </c>
      <c r="D19" s="32">
        <v>0</v>
      </c>
      <c r="E19" s="32">
        <v>0</v>
      </c>
      <c r="F19" s="25">
        <v>0</v>
      </c>
      <c r="G19" s="4"/>
      <c r="R19" s="35" t="s">
        <v>92</v>
      </c>
      <c r="S19" s="31">
        <f>S23</f>
        <v>15</v>
      </c>
      <c r="T19" s="31">
        <f>T23</f>
        <v>16</v>
      </c>
      <c r="U19" s="31">
        <v>15</v>
      </c>
      <c r="V19" s="37">
        <f>SUM(S19:U19)</f>
        <v>46</v>
      </c>
    </row>
    <row r="20" spans="2:22" x14ac:dyDescent="0.25">
      <c r="B20" s="30" t="s">
        <v>66</v>
      </c>
      <c r="C20" s="32">
        <v>0</v>
      </c>
      <c r="D20" s="32">
        <v>0</v>
      </c>
      <c r="E20" s="32">
        <v>0</v>
      </c>
      <c r="F20" s="25">
        <v>0</v>
      </c>
      <c r="G20" s="4"/>
      <c r="R20" s="35" t="s">
        <v>93</v>
      </c>
      <c r="S20" s="31">
        <f>S26</f>
        <v>6</v>
      </c>
      <c r="T20" s="31">
        <f t="shared" ref="T20" si="3">T26</f>
        <v>3</v>
      </c>
      <c r="U20" s="31">
        <v>4</v>
      </c>
      <c r="V20" s="37">
        <f>SUM(S20:U20)</f>
        <v>13</v>
      </c>
    </row>
    <row r="21" spans="2:22" x14ac:dyDescent="0.25">
      <c r="B21" s="30" t="s">
        <v>67</v>
      </c>
      <c r="C21" s="32">
        <v>0</v>
      </c>
      <c r="D21" s="32">
        <v>1</v>
      </c>
      <c r="E21" s="32">
        <v>0</v>
      </c>
      <c r="F21" s="25">
        <v>1</v>
      </c>
      <c r="G21" s="4"/>
      <c r="R21" s="43" t="s">
        <v>11</v>
      </c>
      <c r="S21" s="43">
        <f>C12</f>
        <v>3</v>
      </c>
      <c r="T21" s="43">
        <f>D12</f>
        <v>6</v>
      </c>
      <c r="U21" s="42">
        <f>E12</f>
        <v>6</v>
      </c>
      <c r="V21" s="49"/>
    </row>
    <row r="22" spans="2:22" x14ac:dyDescent="0.25">
      <c r="B22" s="30" t="s">
        <v>68</v>
      </c>
      <c r="C22" s="32">
        <v>6</v>
      </c>
      <c r="D22" s="32">
        <v>6</v>
      </c>
      <c r="E22" s="32">
        <v>11</v>
      </c>
      <c r="F22" s="25">
        <v>23</v>
      </c>
      <c r="G22" s="4"/>
      <c r="R22" s="43" t="s">
        <v>12</v>
      </c>
      <c r="S22" s="43">
        <f>C24</f>
        <v>12</v>
      </c>
      <c r="T22" s="43">
        <f>D24</f>
        <v>10</v>
      </c>
      <c r="U22" s="42">
        <f>E13</f>
        <v>6</v>
      </c>
      <c r="V22" s="49"/>
    </row>
    <row r="23" spans="2:22" x14ac:dyDescent="0.25">
      <c r="B23" s="30" t="s">
        <v>69</v>
      </c>
      <c r="C23" s="32">
        <v>5</v>
      </c>
      <c r="D23" s="32">
        <v>4</v>
      </c>
      <c r="E23" s="32">
        <v>4</v>
      </c>
      <c r="F23" s="25">
        <v>13</v>
      </c>
      <c r="G23" s="4"/>
      <c r="R23" s="43" t="s">
        <v>87</v>
      </c>
      <c r="S23" s="43">
        <f>SUM(S21:S22)</f>
        <v>15</v>
      </c>
      <c r="T23" s="43">
        <f t="shared" ref="T23" si="4">SUM(T21:T22)</f>
        <v>16</v>
      </c>
      <c r="U23" s="42">
        <f>E14</f>
        <v>18</v>
      </c>
      <c r="V23" s="49"/>
    </row>
    <row r="24" spans="2:22" x14ac:dyDescent="0.25">
      <c r="B24" s="30" t="s">
        <v>70</v>
      </c>
      <c r="C24" s="32">
        <v>12</v>
      </c>
      <c r="D24" s="32">
        <v>10</v>
      </c>
      <c r="E24" s="32">
        <v>21</v>
      </c>
      <c r="F24" s="25">
        <v>43</v>
      </c>
      <c r="G24" s="4"/>
      <c r="R24" s="43" t="s">
        <v>11</v>
      </c>
      <c r="S24" s="43">
        <f>C13</f>
        <v>0</v>
      </c>
      <c r="T24" s="43">
        <f>D13</f>
        <v>0</v>
      </c>
      <c r="U24" s="42">
        <f>E15</f>
        <v>0</v>
      </c>
      <c r="V24" s="49"/>
    </row>
    <row r="25" spans="2:22" x14ac:dyDescent="0.25">
      <c r="B25" s="30" t="s">
        <v>71</v>
      </c>
      <c r="C25" s="32">
        <v>6</v>
      </c>
      <c r="D25" s="32">
        <v>3</v>
      </c>
      <c r="E25" s="32">
        <v>6</v>
      </c>
      <c r="F25" s="25">
        <v>15</v>
      </c>
      <c r="G25" s="4"/>
      <c r="R25" s="43" t="s">
        <v>12</v>
      </c>
      <c r="S25" s="43">
        <f>C25</f>
        <v>6</v>
      </c>
      <c r="T25" s="43">
        <f>D25</f>
        <v>3</v>
      </c>
      <c r="U25" s="42">
        <f>E16</f>
        <v>0</v>
      </c>
      <c r="V25" s="49"/>
    </row>
    <row r="26" spans="2:22" x14ac:dyDescent="0.25">
      <c r="B26" s="14" t="s">
        <v>9</v>
      </c>
      <c r="C26" s="16">
        <f>SUM(C18:C25)</f>
        <v>30</v>
      </c>
      <c r="D26" s="16">
        <f t="shared" ref="D26:E26" si="5">SUM(D18:D25)</f>
        <v>26</v>
      </c>
      <c r="E26" s="16">
        <f t="shared" si="5"/>
        <v>42</v>
      </c>
      <c r="F26" s="16">
        <f>SUM(F18:F25)</f>
        <v>98</v>
      </c>
      <c r="G26" s="4"/>
      <c r="R26" s="43" t="s">
        <v>87</v>
      </c>
      <c r="S26" s="43">
        <f>SUM(S24:S25)</f>
        <v>6</v>
      </c>
      <c r="T26" s="43">
        <f t="shared" ref="T26" si="6">SUM(T24:T25)</f>
        <v>3</v>
      </c>
      <c r="U26" s="43"/>
      <c r="V26" s="43"/>
    </row>
    <row r="27" spans="2:22" ht="15.75" thickBot="1" x14ac:dyDescent="0.3">
      <c r="B27" s="8"/>
      <c r="C27" s="8"/>
      <c r="D27" s="8"/>
      <c r="E27" s="8"/>
      <c r="F27" s="8"/>
      <c r="G27" s="9"/>
    </row>
    <row r="28" spans="2:22" ht="15.75" thickBot="1" x14ac:dyDescent="0.3">
      <c r="B28" s="88" t="s">
        <v>61</v>
      </c>
      <c r="C28" s="89"/>
      <c r="D28" s="89"/>
      <c r="E28" s="89"/>
      <c r="F28" s="90"/>
      <c r="G28" s="4"/>
    </row>
    <row r="29" spans="2:22" x14ac:dyDescent="0.25">
      <c r="B29" s="21" t="s">
        <v>0</v>
      </c>
      <c r="C29" s="22">
        <v>46204</v>
      </c>
      <c r="D29" s="22">
        <v>46235</v>
      </c>
      <c r="E29" s="22">
        <v>46266</v>
      </c>
      <c r="F29" s="23" t="s">
        <v>9</v>
      </c>
      <c r="G29" s="4"/>
    </row>
    <row r="30" spans="2:22" x14ac:dyDescent="0.25">
      <c r="B30" s="26" t="s">
        <v>56</v>
      </c>
      <c r="C30" s="31">
        <v>0</v>
      </c>
      <c r="D30" s="31">
        <v>3</v>
      </c>
      <c r="E30" s="31">
        <v>1</v>
      </c>
      <c r="F30" s="16">
        <f>SUM(C30:E30)</f>
        <v>4</v>
      </c>
      <c r="G30" s="4"/>
    </row>
    <row r="31" spans="2:22" x14ac:dyDescent="0.25">
      <c r="B31" s="10"/>
      <c r="C31" s="11"/>
      <c r="D31" s="11"/>
      <c r="E31" s="11"/>
      <c r="F31" s="4"/>
      <c r="G31" s="4"/>
    </row>
    <row r="32" spans="2:22" x14ac:dyDescent="0.25">
      <c r="B32" s="10"/>
      <c r="C32" s="11"/>
      <c r="D32" s="11"/>
      <c r="E32" s="11"/>
      <c r="F32" s="4"/>
      <c r="G32" s="4"/>
    </row>
    <row r="33" spans="2:7" x14ac:dyDescent="0.25">
      <c r="B33" s="91" t="s">
        <v>138</v>
      </c>
      <c r="C33" s="91"/>
      <c r="D33" s="91"/>
      <c r="E33" s="91"/>
      <c r="F33" s="91"/>
      <c r="G33" s="12"/>
    </row>
    <row r="34" spans="2:7" x14ac:dyDescent="0.25">
      <c r="B34" s="21" t="s">
        <v>0</v>
      </c>
      <c r="C34" s="22">
        <v>46204</v>
      </c>
      <c r="D34" s="22">
        <v>46235</v>
      </c>
      <c r="E34" s="22">
        <v>46266</v>
      </c>
      <c r="F34" s="23" t="s">
        <v>9</v>
      </c>
      <c r="G34" s="4"/>
    </row>
    <row r="35" spans="2:7" x14ac:dyDescent="0.25">
      <c r="B35" s="30" t="s">
        <v>41</v>
      </c>
      <c r="C35" s="32">
        <v>17</v>
      </c>
      <c r="D35" s="32">
        <v>9</v>
      </c>
      <c r="E35" s="32">
        <v>22</v>
      </c>
      <c r="F35" s="27">
        <v>48</v>
      </c>
      <c r="G35" s="4"/>
    </row>
    <row r="36" spans="2:7" x14ac:dyDescent="0.25">
      <c r="B36" s="30" t="s">
        <v>40</v>
      </c>
      <c r="C36" s="32">
        <v>4</v>
      </c>
      <c r="D36" s="32">
        <v>4</v>
      </c>
      <c r="E36" s="32">
        <v>7</v>
      </c>
      <c r="F36" s="27">
        <v>15</v>
      </c>
      <c r="G36" s="4"/>
    </row>
    <row r="37" spans="2:7" x14ac:dyDescent="0.25">
      <c r="B37" s="30" t="s">
        <v>50</v>
      </c>
      <c r="C37" s="32">
        <v>2</v>
      </c>
      <c r="D37" s="32">
        <v>4</v>
      </c>
      <c r="E37" s="32">
        <v>7</v>
      </c>
      <c r="F37" s="27">
        <v>13</v>
      </c>
      <c r="G37" s="4"/>
    </row>
    <row r="38" spans="2:7" x14ac:dyDescent="0.25">
      <c r="B38" s="30" t="s">
        <v>55</v>
      </c>
      <c r="C38" s="32">
        <v>5</v>
      </c>
      <c r="D38" s="32">
        <v>0</v>
      </c>
      <c r="E38" s="32">
        <v>1</v>
      </c>
      <c r="F38" s="27">
        <v>6</v>
      </c>
      <c r="G38" s="4"/>
    </row>
    <row r="39" spans="2:7" x14ac:dyDescent="0.25">
      <c r="B39" s="30" t="s">
        <v>52</v>
      </c>
      <c r="C39" s="32">
        <v>66</v>
      </c>
      <c r="D39" s="32">
        <v>88</v>
      </c>
      <c r="E39" s="32">
        <v>108</v>
      </c>
      <c r="F39" s="27">
        <v>262</v>
      </c>
      <c r="G39" s="4"/>
    </row>
    <row r="40" spans="2:7" x14ac:dyDescent="0.25">
      <c r="B40" s="30" t="s">
        <v>51</v>
      </c>
      <c r="C40" s="32">
        <v>26</v>
      </c>
      <c r="D40" s="32">
        <v>17</v>
      </c>
      <c r="E40" s="32">
        <v>38</v>
      </c>
      <c r="F40" s="27">
        <v>81</v>
      </c>
      <c r="G40" s="4"/>
    </row>
    <row r="41" spans="2:7" x14ac:dyDescent="0.25">
      <c r="B41" s="30" t="s">
        <v>53</v>
      </c>
      <c r="C41" s="32">
        <v>154</v>
      </c>
      <c r="D41" s="32">
        <v>144</v>
      </c>
      <c r="E41" s="32">
        <v>161</v>
      </c>
      <c r="F41" s="27">
        <v>459</v>
      </c>
      <c r="G41" s="4"/>
    </row>
    <row r="42" spans="2:7" x14ac:dyDescent="0.25">
      <c r="B42" s="26" t="s">
        <v>54</v>
      </c>
      <c r="C42" s="32">
        <v>42</v>
      </c>
      <c r="D42" s="32">
        <v>48</v>
      </c>
      <c r="E42" s="32">
        <v>55</v>
      </c>
      <c r="F42" s="27">
        <v>145</v>
      </c>
      <c r="G42" s="4"/>
    </row>
    <row r="43" spans="2:7" x14ac:dyDescent="0.25">
      <c r="B43" s="14" t="s">
        <v>9</v>
      </c>
      <c r="C43" s="15">
        <f>SUM(C35:C42)</f>
        <v>316</v>
      </c>
      <c r="D43" s="15">
        <f t="shared" ref="D43:E43" si="7">SUM(D35:D42)</f>
        <v>314</v>
      </c>
      <c r="E43" s="15">
        <f t="shared" si="7"/>
        <v>399</v>
      </c>
      <c r="F43" s="15">
        <f>SUM(F35:F42)</f>
        <v>1029</v>
      </c>
      <c r="G43" s="4"/>
    </row>
    <row r="44" spans="2:7" x14ac:dyDescent="0.25">
      <c r="G44" s="4"/>
    </row>
    <row r="45" spans="2:7" x14ac:dyDescent="0.25">
      <c r="G45" s="4"/>
    </row>
    <row r="46" spans="2:7" ht="15.75" thickBot="1" x14ac:dyDescent="0.3">
      <c r="B46" s="92" t="s">
        <v>139</v>
      </c>
      <c r="C46" s="93"/>
      <c r="D46" s="93"/>
      <c r="E46" s="93"/>
      <c r="F46" s="93"/>
      <c r="G46" s="4"/>
    </row>
    <row r="47" spans="2:7" x14ac:dyDescent="0.25">
      <c r="B47" s="21" t="s">
        <v>0</v>
      </c>
      <c r="C47" s="22">
        <v>46204</v>
      </c>
      <c r="D47" s="22">
        <v>46235</v>
      </c>
      <c r="E47" s="22">
        <v>46266</v>
      </c>
      <c r="F47" s="23" t="s">
        <v>9</v>
      </c>
      <c r="G47" s="4"/>
    </row>
    <row r="48" spans="2:7" x14ac:dyDescent="0.25">
      <c r="B48" s="24" t="s">
        <v>57</v>
      </c>
      <c r="C48" s="25">
        <v>316</v>
      </c>
      <c r="D48" s="25">
        <v>314</v>
      </c>
      <c r="E48" s="25">
        <v>399</v>
      </c>
      <c r="F48" s="25">
        <v>1029</v>
      </c>
      <c r="G48" s="4"/>
    </row>
    <row r="49" spans="2:7" x14ac:dyDescent="0.25">
      <c r="B49" s="26" t="s">
        <v>58</v>
      </c>
      <c r="C49" s="25">
        <v>316</v>
      </c>
      <c r="D49" s="25">
        <v>314</v>
      </c>
      <c r="E49" s="25">
        <v>399</v>
      </c>
      <c r="F49" s="25">
        <v>1029</v>
      </c>
      <c r="G49" s="4"/>
    </row>
    <row r="50" spans="2:7" ht="15.75" thickBot="1" x14ac:dyDescent="0.3">
      <c r="B50" s="28" t="s">
        <v>59</v>
      </c>
      <c r="C50" s="29">
        <v>316</v>
      </c>
      <c r="D50" s="29">
        <v>314</v>
      </c>
      <c r="E50" s="29">
        <v>399</v>
      </c>
      <c r="F50" s="25">
        <v>1029</v>
      </c>
      <c r="G50" s="4"/>
    </row>
    <row r="51" spans="2:7" ht="15.75" thickBot="1" x14ac:dyDescent="0.3">
      <c r="B51" s="17" t="s">
        <v>9</v>
      </c>
      <c r="C51" s="18">
        <f t="shared" ref="C51:F51" si="8">SUM(C48:C50)</f>
        <v>948</v>
      </c>
      <c r="D51" s="18">
        <f t="shared" si="8"/>
        <v>942</v>
      </c>
      <c r="E51" s="18">
        <f t="shared" si="8"/>
        <v>1197</v>
      </c>
      <c r="F51" s="18">
        <f t="shared" si="8"/>
        <v>3087</v>
      </c>
      <c r="G51" s="4"/>
    </row>
    <row r="52" spans="2:7" ht="15.75" thickBot="1" x14ac:dyDescent="0.3">
      <c r="B52" s="11"/>
      <c r="C52" s="11"/>
      <c r="D52" s="11"/>
      <c r="E52" s="11"/>
      <c r="F52" s="11"/>
      <c r="G52" s="11"/>
    </row>
    <row r="53" spans="2:7" x14ac:dyDescent="0.25">
      <c r="B53" s="82" t="s">
        <v>62</v>
      </c>
      <c r="C53" s="83"/>
      <c r="D53" s="83"/>
      <c r="E53" s="83"/>
      <c r="F53" s="84"/>
      <c r="G53" s="11"/>
    </row>
    <row r="54" spans="2:7" x14ac:dyDescent="0.25">
      <c r="B54" s="21" t="s">
        <v>0</v>
      </c>
      <c r="C54" s="22">
        <v>46204</v>
      </c>
      <c r="D54" s="22">
        <v>46235</v>
      </c>
      <c r="E54" s="22">
        <v>46266</v>
      </c>
      <c r="F54" s="23" t="s">
        <v>9</v>
      </c>
      <c r="G54" s="4"/>
    </row>
    <row r="55" spans="2:7" x14ac:dyDescent="0.25">
      <c r="B55" s="19" t="s">
        <v>9</v>
      </c>
      <c r="C55" s="15">
        <v>64</v>
      </c>
      <c r="D55" s="20">
        <v>66</v>
      </c>
      <c r="E55" s="15">
        <v>61</v>
      </c>
      <c r="F55" s="33">
        <v>191</v>
      </c>
      <c r="G55" s="4"/>
    </row>
    <row r="56" spans="2:7" s="13" customFormat="1" x14ac:dyDescent="0.25"/>
    <row r="57" spans="2:7" s="13" customFormat="1" x14ac:dyDescent="0.25"/>
    <row r="58" spans="2:7" s="13" customFormat="1" x14ac:dyDescent="0.25"/>
    <row r="59" spans="2:7" s="13" customFormat="1" x14ac:dyDescent="0.25"/>
    <row r="60" spans="2:7" s="13" customFormat="1" x14ac:dyDescent="0.25"/>
    <row r="61" spans="2:7" s="13" customFormat="1" x14ac:dyDescent="0.25"/>
    <row r="62" spans="2:7" s="13" customFormat="1" x14ac:dyDescent="0.25"/>
    <row r="63" spans="2:7" s="13" customFormat="1" x14ac:dyDescent="0.25"/>
    <row r="64" spans="2:7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</sheetData>
  <mergeCells count="12">
    <mergeCell ref="B53:F53"/>
    <mergeCell ref="B2:F2"/>
    <mergeCell ref="B4:F4"/>
    <mergeCell ref="B16:F16"/>
    <mergeCell ref="B28:F28"/>
    <mergeCell ref="B33:F33"/>
    <mergeCell ref="B46:F46"/>
    <mergeCell ref="X4:Y4"/>
    <mergeCell ref="X10:Y10"/>
    <mergeCell ref="R4:V4"/>
    <mergeCell ref="R10:V10"/>
    <mergeCell ref="R17:V17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AV340"/>
  <sheetViews>
    <sheetView workbookViewId="0">
      <selection activeCell="B2" sqref="B2:F2"/>
    </sheetView>
  </sheetViews>
  <sheetFormatPr baseColWidth="10" defaultRowHeight="15" x14ac:dyDescent="0.25"/>
  <cols>
    <col min="1" max="1" width="4.140625" style="53" customWidth="1"/>
    <col min="2" max="2" width="37.140625" style="50" bestFit="1" customWidth="1"/>
    <col min="3" max="3" width="6.5703125" style="50" bestFit="1" customWidth="1"/>
    <col min="4" max="4" width="6.85546875" style="50" bestFit="1" customWidth="1"/>
    <col min="5" max="5" width="6.7109375" style="50" bestFit="1" customWidth="1"/>
    <col min="6" max="6" width="6" style="50" bestFit="1" customWidth="1"/>
    <col min="7" max="7" width="5.7109375" style="53" customWidth="1"/>
    <col min="8" max="17" width="11.42578125" style="53"/>
    <col min="18" max="18" width="12.7109375" style="53" customWidth="1"/>
    <col min="19" max="19" width="6.5703125" style="53" bestFit="1" customWidth="1"/>
    <col min="20" max="20" width="6.85546875" style="53" bestFit="1" customWidth="1"/>
    <col min="21" max="21" width="6.7109375" style="53" bestFit="1" customWidth="1"/>
    <col min="22" max="22" width="6" style="53" bestFit="1" customWidth="1"/>
    <col min="23" max="23" width="11.42578125" style="53"/>
    <col min="24" max="25" width="11.42578125" style="50"/>
    <col min="26" max="48" width="11.42578125" style="53"/>
    <col min="49" max="16384" width="11.42578125" style="50"/>
  </cols>
  <sheetData>
    <row r="1" spans="2:42" s="53" customFormat="1" ht="15.75" thickBot="1" x14ac:dyDescent="0.3"/>
    <row r="2" spans="2:42" ht="15.75" thickBot="1" x14ac:dyDescent="0.3">
      <c r="B2" s="76" t="s">
        <v>157</v>
      </c>
      <c r="C2" s="77"/>
      <c r="D2" s="77"/>
      <c r="E2" s="77"/>
      <c r="F2" s="78"/>
      <c r="G2" s="54"/>
      <c r="X2" s="53"/>
      <c r="Y2" s="53"/>
    </row>
    <row r="3" spans="2:42" s="54" customFormat="1" x14ac:dyDescent="0.25">
      <c r="R3" s="55"/>
      <c r="S3" s="55"/>
      <c r="T3" s="55"/>
      <c r="U3" s="55"/>
      <c r="V3" s="55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</row>
    <row r="4" spans="2:42" ht="15" customHeight="1" x14ac:dyDescent="0.25">
      <c r="B4" s="79" t="s">
        <v>126</v>
      </c>
      <c r="C4" s="79"/>
      <c r="D4" s="79"/>
      <c r="E4" s="79"/>
      <c r="F4" s="79"/>
      <c r="G4" s="54"/>
      <c r="R4" s="74" t="s">
        <v>127</v>
      </c>
      <c r="S4" s="75"/>
      <c r="T4" s="75"/>
      <c r="U4" s="75"/>
      <c r="V4" s="75"/>
      <c r="W4" s="45"/>
      <c r="X4" s="72" t="s">
        <v>140</v>
      </c>
      <c r="Y4" s="73"/>
    </row>
    <row r="5" spans="2:42" x14ac:dyDescent="0.25">
      <c r="B5" s="21" t="s">
        <v>0</v>
      </c>
      <c r="C5" s="22">
        <v>46204</v>
      </c>
      <c r="D5" s="22">
        <v>46235</v>
      </c>
      <c r="E5" s="22">
        <v>46266</v>
      </c>
      <c r="F5" s="23" t="s">
        <v>9</v>
      </c>
      <c r="G5" s="52"/>
      <c r="R5" s="21" t="s">
        <v>0</v>
      </c>
      <c r="S5" s="22">
        <v>46204</v>
      </c>
      <c r="T5" s="22">
        <v>46235</v>
      </c>
      <c r="U5" s="22">
        <v>46266</v>
      </c>
      <c r="V5" s="23" t="s">
        <v>9</v>
      </c>
      <c r="W5" s="45"/>
      <c r="X5" s="21" t="s">
        <v>0</v>
      </c>
      <c r="Y5" s="23" t="s">
        <v>9</v>
      </c>
    </row>
    <row r="6" spans="2:42" ht="15" customHeight="1" x14ac:dyDescent="0.25">
      <c r="B6" s="30" t="s">
        <v>64</v>
      </c>
      <c r="C6" s="31">
        <v>0</v>
      </c>
      <c r="D6" s="31">
        <v>0</v>
      </c>
      <c r="E6" s="31">
        <v>0</v>
      </c>
      <c r="F6" s="27">
        <f t="shared" ref="F6:F13" si="0">SUM(C6:E6)</f>
        <v>0</v>
      </c>
      <c r="G6" s="52"/>
      <c r="R6" s="35" t="s">
        <v>130</v>
      </c>
      <c r="S6" s="57">
        <f>C14</f>
        <v>0</v>
      </c>
      <c r="T6" s="57">
        <f>D14</f>
        <v>0</v>
      </c>
      <c r="U6" s="57">
        <f>E14</f>
        <v>0</v>
      </c>
      <c r="V6" s="37">
        <f>SUM(S6:U6)</f>
        <v>0</v>
      </c>
      <c r="W6" s="45"/>
      <c r="X6" s="35" t="s">
        <v>1</v>
      </c>
      <c r="Y6" s="37">
        <f>SUM(V6,V12,V17)</f>
        <v>0</v>
      </c>
    </row>
    <row r="7" spans="2:42" ht="15" customHeight="1" x14ac:dyDescent="0.25">
      <c r="B7" s="30" t="s">
        <v>65</v>
      </c>
      <c r="C7" s="31">
        <v>0</v>
      </c>
      <c r="D7" s="31">
        <v>0</v>
      </c>
      <c r="E7" s="31">
        <v>0</v>
      </c>
      <c r="F7" s="27">
        <f t="shared" si="0"/>
        <v>0</v>
      </c>
      <c r="G7" s="52"/>
      <c r="R7" s="56"/>
      <c r="S7" s="56"/>
      <c r="T7" s="56"/>
      <c r="U7" s="56"/>
      <c r="V7" s="56"/>
      <c r="X7" s="53"/>
      <c r="Y7" s="53"/>
    </row>
    <row r="8" spans="2:42" ht="15" customHeight="1" x14ac:dyDescent="0.25">
      <c r="B8" s="30" t="s">
        <v>66</v>
      </c>
      <c r="C8" s="31">
        <v>0</v>
      </c>
      <c r="D8" s="31">
        <v>0</v>
      </c>
      <c r="E8" s="31">
        <v>0</v>
      </c>
      <c r="F8" s="27">
        <f t="shared" si="0"/>
        <v>0</v>
      </c>
      <c r="G8" s="52"/>
      <c r="R8" s="56"/>
      <c r="S8" s="56"/>
      <c r="T8" s="56"/>
      <c r="U8" s="56"/>
      <c r="V8" s="56"/>
      <c r="X8" s="53"/>
      <c r="Y8" s="53"/>
    </row>
    <row r="9" spans="2:42" ht="15" customHeight="1" x14ac:dyDescent="0.25">
      <c r="B9" s="30" t="s">
        <v>67</v>
      </c>
      <c r="C9" s="31">
        <v>0</v>
      </c>
      <c r="D9" s="31">
        <v>0</v>
      </c>
      <c r="E9" s="31">
        <v>0</v>
      </c>
      <c r="F9" s="27">
        <f t="shared" si="0"/>
        <v>0</v>
      </c>
      <c r="G9" s="52"/>
      <c r="R9" s="56"/>
      <c r="S9" s="56"/>
      <c r="T9" s="56"/>
      <c r="U9" s="56"/>
      <c r="V9" s="56"/>
      <c r="X9" s="53"/>
      <c r="Y9" s="53"/>
    </row>
    <row r="10" spans="2:42" ht="15" customHeight="1" x14ac:dyDescent="0.25">
      <c r="B10" s="30" t="s">
        <v>68</v>
      </c>
      <c r="C10" s="31">
        <v>0</v>
      </c>
      <c r="D10" s="31">
        <v>0</v>
      </c>
      <c r="E10" s="31">
        <v>0</v>
      </c>
      <c r="F10" s="27">
        <f t="shared" si="0"/>
        <v>0</v>
      </c>
      <c r="G10" s="52"/>
      <c r="R10" s="79" t="s">
        <v>128</v>
      </c>
      <c r="S10" s="79"/>
      <c r="T10" s="79"/>
      <c r="U10" s="79"/>
      <c r="V10" s="79"/>
      <c r="X10" s="53"/>
      <c r="Y10" s="53"/>
    </row>
    <row r="11" spans="2:42" ht="15" customHeight="1" x14ac:dyDescent="0.25">
      <c r="B11" s="30" t="s">
        <v>69</v>
      </c>
      <c r="C11" s="31">
        <v>0</v>
      </c>
      <c r="D11" s="31">
        <v>0</v>
      </c>
      <c r="E11" s="31">
        <v>0</v>
      </c>
      <c r="F11" s="27">
        <f t="shared" si="0"/>
        <v>0</v>
      </c>
      <c r="G11" s="52"/>
      <c r="R11" s="21" t="s">
        <v>0</v>
      </c>
      <c r="S11" s="22">
        <v>46204</v>
      </c>
      <c r="T11" s="22">
        <v>46235</v>
      </c>
      <c r="U11" s="22">
        <v>46266</v>
      </c>
      <c r="V11" s="23" t="s">
        <v>9</v>
      </c>
      <c r="X11" s="53"/>
      <c r="Y11" s="53"/>
    </row>
    <row r="12" spans="2:42" ht="15" customHeight="1" x14ac:dyDescent="0.25">
      <c r="B12" s="30" t="s">
        <v>70</v>
      </c>
      <c r="C12" s="31">
        <v>0</v>
      </c>
      <c r="D12" s="31">
        <v>0</v>
      </c>
      <c r="E12" s="31">
        <v>0</v>
      </c>
      <c r="F12" s="27">
        <f t="shared" si="0"/>
        <v>0</v>
      </c>
      <c r="G12" s="52"/>
      <c r="R12" s="35" t="s">
        <v>130</v>
      </c>
      <c r="S12" s="57">
        <f>C27</f>
        <v>0</v>
      </c>
      <c r="T12" s="57">
        <f>D27</f>
        <v>0</v>
      </c>
      <c r="U12" s="57">
        <f>E27</f>
        <v>0</v>
      </c>
      <c r="V12" s="37">
        <f>SUM(S12:U12)</f>
        <v>0</v>
      </c>
      <c r="X12" s="53"/>
      <c r="Y12" s="53"/>
    </row>
    <row r="13" spans="2:42" ht="15" customHeight="1" x14ac:dyDescent="0.25">
      <c r="B13" s="30" t="s">
        <v>71</v>
      </c>
      <c r="C13" s="31">
        <v>0</v>
      </c>
      <c r="D13" s="31">
        <v>0</v>
      </c>
      <c r="E13" s="31">
        <v>0</v>
      </c>
      <c r="F13" s="27">
        <f t="shared" si="0"/>
        <v>0</v>
      </c>
      <c r="G13" s="52"/>
      <c r="R13" s="56"/>
      <c r="S13" s="56"/>
      <c r="T13" s="56"/>
      <c r="U13" s="56"/>
      <c r="V13" s="56"/>
      <c r="X13" s="53"/>
      <c r="Y13" s="53"/>
    </row>
    <row r="14" spans="2:42" x14ac:dyDescent="0.25">
      <c r="B14" s="14" t="s">
        <v>9</v>
      </c>
      <c r="C14" s="15">
        <f>SUM(C6:C13)</f>
        <v>0</v>
      </c>
      <c r="D14" s="15">
        <f t="shared" ref="D14:E14" si="1">SUM(D6:D13)</f>
        <v>0</v>
      </c>
      <c r="E14" s="15">
        <f t="shared" si="1"/>
        <v>0</v>
      </c>
      <c r="F14" s="15">
        <f>SUM(F6:F13)</f>
        <v>0</v>
      </c>
      <c r="G14" s="52"/>
      <c r="R14" s="56"/>
      <c r="S14" s="56"/>
      <c r="T14" s="56"/>
      <c r="U14" s="56"/>
      <c r="V14" s="56"/>
      <c r="X14" s="53"/>
      <c r="Y14" s="53"/>
    </row>
    <row r="15" spans="2:42" x14ac:dyDescent="0.25">
      <c r="B15" s="51"/>
      <c r="C15" s="51"/>
      <c r="D15" s="51"/>
      <c r="E15" s="51"/>
      <c r="F15" s="51"/>
      <c r="G15" s="52"/>
      <c r="R15" s="79" t="s">
        <v>129</v>
      </c>
      <c r="S15" s="79"/>
      <c r="T15" s="79"/>
      <c r="U15" s="79"/>
      <c r="V15" s="79"/>
      <c r="X15" s="53"/>
      <c r="Y15" s="53"/>
    </row>
    <row r="16" spans="2:42" x14ac:dyDescent="0.25">
      <c r="B16" s="51"/>
      <c r="C16" s="51"/>
      <c r="D16" s="51"/>
      <c r="E16" s="51"/>
      <c r="F16" s="51"/>
      <c r="G16" s="52"/>
      <c r="R16" s="21" t="s">
        <v>0</v>
      </c>
      <c r="S16" s="22">
        <v>46204</v>
      </c>
      <c r="T16" s="22">
        <v>46235</v>
      </c>
      <c r="U16" s="22">
        <v>46266</v>
      </c>
      <c r="V16" s="23" t="s">
        <v>9</v>
      </c>
      <c r="X16" s="53"/>
      <c r="Y16" s="53"/>
    </row>
    <row r="17" spans="1:25" ht="15.75" customHeight="1" x14ac:dyDescent="0.25">
      <c r="B17" s="79" t="s">
        <v>124</v>
      </c>
      <c r="C17" s="79"/>
      <c r="D17" s="79"/>
      <c r="E17" s="79"/>
      <c r="F17" s="79"/>
      <c r="G17" s="52"/>
      <c r="R17" s="35" t="s">
        <v>130</v>
      </c>
      <c r="S17" s="57">
        <f>C40</f>
        <v>0</v>
      </c>
      <c r="T17" s="57">
        <f>D40</f>
        <v>0</v>
      </c>
      <c r="U17" s="57">
        <f>E40</f>
        <v>0</v>
      </c>
      <c r="V17" s="37">
        <f>SUM(S17:U17)</f>
        <v>0</v>
      </c>
      <c r="X17" s="53"/>
      <c r="Y17" s="53"/>
    </row>
    <row r="18" spans="1:25" x14ac:dyDescent="0.25">
      <c r="B18" s="21" t="s">
        <v>0</v>
      </c>
      <c r="C18" s="22">
        <v>46204</v>
      </c>
      <c r="D18" s="22">
        <v>46235</v>
      </c>
      <c r="E18" s="22">
        <v>46266</v>
      </c>
      <c r="F18" s="23" t="s">
        <v>9</v>
      </c>
      <c r="G18" s="52"/>
      <c r="X18" s="53"/>
      <c r="Y18" s="53"/>
    </row>
    <row r="19" spans="1:25" x14ac:dyDescent="0.25">
      <c r="B19" s="30" t="s">
        <v>64</v>
      </c>
      <c r="C19" s="31">
        <v>0</v>
      </c>
      <c r="D19" s="31">
        <v>0</v>
      </c>
      <c r="E19" s="31">
        <v>0</v>
      </c>
      <c r="F19" s="25">
        <f t="shared" ref="F19:F26" si="2">SUM(C19:E19)</f>
        <v>0</v>
      </c>
      <c r="G19" s="52"/>
      <c r="X19" s="53"/>
      <c r="Y19" s="53"/>
    </row>
    <row r="20" spans="1:25" x14ac:dyDescent="0.25">
      <c r="B20" s="30" t="s">
        <v>65</v>
      </c>
      <c r="C20" s="31">
        <v>0</v>
      </c>
      <c r="D20" s="31">
        <v>0</v>
      </c>
      <c r="E20" s="31">
        <v>0</v>
      </c>
      <c r="F20" s="25">
        <f t="shared" si="2"/>
        <v>0</v>
      </c>
      <c r="G20" s="52"/>
      <c r="R20" s="74" t="s">
        <v>132</v>
      </c>
      <c r="S20" s="75"/>
      <c r="T20" s="75"/>
      <c r="U20" s="75"/>
      <c r="V20" s="75"/>
      <c r="W20" s="45"/>
      <c r="X20" s="72" t="s">
        <v>140</v>
      </c>
      <c r="Y20" s="73"/>
    </row>
    <row r="21" spans="1:25" x14ac:dyDescent="0.25">
      <c r="B21" s="30" t="s">
        <v>66</v>
      </c>
      <c r="C21" s="31">
        <v>0</v>
      </c>
      <c r="D21" s="31">
        <v>0</v>
      </c>
      <c r="E21" s="31">
        <v>0</v>
      </c>
      <c r="F21" s="25">
        <f t="shared" si="2"/>
        <v>0</v>
      </c>
      <c r="G21" s="52"/>
      <c r="R21" s="21" t="s">
        <v>0</v>
      </c>
      <c r="S21" s="22">
        <v>46204</v>
      </c>
      <c r="T21" s="22">
        <v>46235</v>
      </c>
      <c r="U21" s="22">
        <v>46266</v>
      </c>
      <c r="V21" s="23" t="s">
        <v>9</v>
      </c>
      <c r="W21" s="45"/>
      <c r="X21" s="21" t="s">
        <v>0</v>
      </c>
      <c r="Y21" s="23" t="s">
        <v>9</v>
      </c>
    </row>
    <row r="22" spans="1:25" x14ac:dyDescent="0.25">
      <c r="B22" s="30" t="s">
        <v>67</v>
      </c>
      <c r="C22" s="31">
        <v>0</v>
      </c>
      <c r="D22" s="31">
        <v>0</v>
      </c>
      <c r="E22" s="31">
        <v>0</v>
      </c>
      <c r="F22" s="25">
        <f t="shared" si="2"/>
        <v>0</v>
      </c>
      <c r="G22" s="52"/>
      <c r="R22" s="35" t="s">
        <v>130</v>
      </c>
      <c r="S22" s="31">
        <v>0</v>
      </c>
      <c r="T22" s="31">
        <v>0</v>
      </c>
      <c r="U22" s="31">
        <v>0</v>
      </c>
      <c r="V22" s="37">
        <f>SUM(S22:U22)</f>
        <v>0</v>
      </c>
      <c r="W22" s="45"/>
      <c r="X22" s="35" t="s">
        <v>141</v>
      </c>
      <c r="Y22" s="37">
        <f>SUM(V22,V26)</f>
        <v>0</v>
      </c>
    </row>
    <row r="23" spans="1:25" x14ac:dyDescent="0.25">
      <c r="B23" s="30" t="s">
        <v>68</v>
      </c>
      <c r="C23" s="31">
        <v>0</v>
      </c>
      <c r="D23" s="31">
        <v>0</v>
      </c>
      <c r="E23" s="31">
        <v>0</v>
      </c>
      <c r="F23" s="25">
        <f t="shared" si="2"/>
        <v>0</v>
      </c>
      <c r="G23" s="52"/>
      <c r="V23" s="56"/>
      <c r="W23" s="45"/>
      <c r="X23" s="53"/>
      <c r="Y23" s="53"/>
    </row>
    <row r="24" spans="1:25" x14ac:dyDescent="0.25">
      <c r="B24" s="30" t="s">
        <v>69</v>
      </c>
      <c r="C24" s="31">
        <v>0</v>
      </c>
      <c r="D24" s="31">
        <v>0</v>
      </c>
      <c r="E24" s="31">
        <v>0</v>
      </c>
      <c r="F24" s="25">
        <f t="shared" si="2"/>
        <v>0</v>
      </c>
      <c r="G24" s="52"/>
      <c r="R24" s="74" t="s">
        <v>133</v>
      </c>
      <c r="S24" s="75"/>
      <c r="T24" s="75"/>
      <c r="U24" s="75"/>
      <c r="V24" s="75"/>
      <c r="W24" s="45"/>
      <c r="X24" s="53"/>
      <c r="Y24" s="53"/>
    </row>
    <row r="25" spans="1:25" x14ac:dyDescent="0.25">
      <c r="B25" s="30" t="s">
        <v>70</v>
      </c>
      <c r="C25" s="31">
        <v>0</v>
      </c>
      <c r="D25" s="31">
        <v>0</v>
      </c>
      <c r="E25" s="31">
        <v>0</v>
      </c>
      <c r="F25" s="25">
        <f t="shared" si="2"/>
        <v>0</v>
      </c>
      <c r="G25" s="52"/>
      <c r="R25" s="21" t="s">
        <v>0</v>
      </c>
      <c r="S25" s="22">
        <v>46204</v>
      </c>
      <c r="T25" s="22">
        <v>46235</v>
      </c>
      <c r="U25" s="22">
        <v>46266</v>
      </c>
      <c r="V25" s="23" t="s">
        <v>9</v>
      </c>
      <c r="W25" s="45"/>
      <c r="X25" s="53"/>
      <c r="Y25" s="53"/>
    </row>
    <row r="26" spans="1:25" x14ac:dyDescent="0.25">
      <c r="B26" s="30" t="s">
        <v>71</v>
      </c>
      <c r="C26" s="31">
        <v>0</v>
      </c>
      <c r="D26" s="31">
        <v>0</v>
      </c>
      <c r="E26" s="31">
        <v>0</v>
      </c>
      <c r="F26" s="25">
        <f t="shared" si="2"/>
        <v>0</v>
      </c>
      <c r="G26" s="52"/>
      <c r="R26" s="35" t="s">
        <v>130</v>
      </c>
      <c r="S26" s="31">
        <v>0</v>
      </c>
      <c r="T26" s="31">
        <v>0</v>
      </c>
      <c r="U26" s="31">
        <v>0</v>
      </c>
      <c r="V26" s="37">
        <f>SUM(S26:U26)</f>
        <v>0</v>
      </c>
      <c r="W26" s="56"/>
      <c r="X26" s="53"/>
      <c r="Y26" s="53"/>
    </row>
    <row r="27" spans="1:25" x14ac:dyDescent="0.25">
      <c r="B27" s="14" t="s">
        <v>9</v>
      </c>
      <c r="C27" s="16">
        <f>SUM(C19:C26)</f>
        <v>0</v>
      </c>
      <c r="D27" s="16">
        <f t="shared" ref="D27:E27" si="3">SUM(D19:D26)</f>
        <v>0</v>
      </c>
      <c r="E27" s="16">
        <f t="shared" si="3"/>
        <v>0</v>
      </c>
      <c r="F27" s="16">
        <f>SUM(F19:F26)</f>
        <v>0</v>
      </c>
      <c r="G27" s="52"/>
      <c r="V27" s="56"/>
      <c r="W27" s="56"/>
      <c r="X27" s="53"/>
      <c r="Y27" s="53"/>
    </row>
    <row r="28" spans="1:25" x14ac:dyDescent="0.25">
      <c r="A28" s="51"/>
      <c r="B28" s="51"/>
      <c r="C28" s="51"/>
      <c r="D28" s="51"/>
      <c r="E28" s="51"/>
      <c r="F28" s="51"/>
      <c r="G28" s="51"/>
      <c r="X28" s="53"/>
      <c r="Y28" s="53"/>
    </row>
    <row r="29" spans="1:25" x14ac:dyDescent="0.25">
      <c r="A29" s="51"/>
      <c r="B29" s="51"/>
      <c r="C29" s="51"/>
      <c r="D29" s="51"/>
      <c r="E29" s="51"/>
      <c r="F29" s="51"/>
      <c r="G29" s="51"/>
      <c r="X29" s="53"/>
      <c r="Y29" s="53"/>
    </row>
    <row r="30" spans="1:25" x14ac:dyDescent="0.25">
      <c r="B30" s="79" t="s">
        <v>125</v>
      </c>
      <c r="C30" s="79"/>
      <c r="D30" s="79"/>
      <c r="E30" s="79"/>
      <c r="F30" s="79"/>
      <c r="G30" s="12"/>
      <c r="X30" s="53"/>
      <c r="Y30" s="53"/>
    </row>
    <row r="31" spans="1:25" x14ac:dyDescent="0.25">
      <c r="B31" s="21" t="s">
        <v>0</v>
      </c>
      <c r="C31" s="22">
        <v>46204</v>
      </c>
      <c r="D31" s="22">
        <v>46235</v>
      </c>
      <c r="E31" s="22">
        <v>46266</v>
      </c>
      <c r="F31" s="23" t="s">
        <v>9</v>
      </c>
      <c r="G31" s="52"/>
      <c r="X31" s="53"/>
      <c r="Y31" s="53"/>
    </row>
    <row r="32" spans="1:25" x14ac:dyDescent="0.25">
      <c r="B32" s="30" t="s">
        <v>64</v>
      </c>
      <c r="C32" s="31">
        <v>0</v>
      </c>
      <c r="D32" s="31">
        <v>0</v>
      </c>
      <c r="E32" s="31">
        <v>0</v>
      </c>
      <c r="F32" s="27">
        <f t="shared" ref="F32:F39" si="4">SUM(C32:E32)</f>
        <v>0</v>
      </c>
      <c r="G32" s="52"/>
      <c r="X32" s="53"/>
      <c r="Y32" s="53"/>
    </row>
    <row r="33" spans="2:25" x14ac:dyDescent="0.25">
      <c r="B33" s="30" t="s">
        <v>65</v>
      </c>
      <c r="C33" s="31">
        <v>0</v>
      </c>
      <c r="D33" s="31">
        <v>0</v>
      </c>
      <c r="E33" s="31">
        <v>0</v>
      </c>
      <c r="F33" s="27">
        <f t="shared" si="4"/>
        <v>0</v>
      </c>
      <c r="G33" s="52"/>
      <c r="X33" s="53"/>
      <c r="Y33" s="53"/>
    </row>
    <row r="34" spans="2:25" x14ac:dyDescent="0.25">
      <c r="B34" s="30" t="s">
        <v>66</v>
      </c>
      <c r="C34" s="31">
        <v>0</v>
      </c>
      <c r="D34" s="31">
        <v>0</v>
      </c>
      <c r="E34" s="31">
        <v>0</v>
      </c>
      <c r="F34" s="27">
        <f t="shared" si="4"/>
        <v>0</v>
      </c>
      <c r="G34" s="52"/>
      <c r="X34" s="53"/>
      <c r="Y34" s="53"/>
    </row>
    <row r="35" spans="2:25" x14ac:dyDescent="0.25">
      <c r="B35" s="30" t="s">
        <v>67</v>
      </c>
      <c r="C35" s="31">
        <v>0</v>
      </c>
      <c r="D35" s="31">
        <v>0</v>
      </c>
      <c r="E35" s="31">
        <v>0</v>
      </c>
      <c r="F35" s="27">
        <f t="shared" si="4"/>
        <v>0</v>
      </c>
      <c r="G35" s="52"/>
      <c r="X35" s="53"/>
      <c r="Y35" s="53"/>
    </row>
    <row r="36" spans="2:25" x14ac:dyDescent="0.25">
      <c r="B36" s="30" t="s">
        <v>68</v>
      </c>
      <c r="C36" s="31">
        <v>0</v>
      </c>
      <c r="D36" s="31">
        <v>0</v>
      </c>
      <c r="E36" s="31">
        <v>0</v>
      </c>
      <c r="F36" s="27">
        <f t="shared" si="4"/>
        <v>0</v>
      </c>
      <c r="G36" s="52"/>
      <c r="X36" s="53"/>
      <c r="Y36" s="53"/>
    </row>
    <row r="37" spans="2:25" x14ac:dyDescent="0.25">
      <c r="B37" s="30" t="s">
        <v>69</v>
      </c>
      <c r="C37" s="31">
        <v>0</v>
      </c>
      <c r="D37" s="31">
        <v>0</v>
      </c>
      <c r="E37" s="31">
        <v>0</v>
      </c>
      <c r="F37" s="27">
        <f t="shared" si="4"/>
        <v>0</v>
      </c>
      <c r="G37" s="52"/>
      <c r="X37" s="53"/>
      <c r="Y37" s="53"/>
    </row>
    <row r="38" spans="2:25" x14ac:dyDescent="0.25">
      <c r="B38" s="30" t="s">
        <v>70</v>
      </c>
      <c r="C38" s="31">
        <v>0</v>
      </c>
      <c r="D38" s="31">
        <v>0</v>
      </c>
      <c r="E38" s="31">
        <v>0</v>
      </c>
      <c r="F38" s="27">
        <f t="shared" si="4"/>
        <v>0</v>
      </c>
      <c r="G38" s="52"/>
      <c r="X38" s="53"/>
      <c r="Y38" s="53"/>
    </row>
    <row r="39" spans="2:25" x14ac:dyDescent="0.25">
      <c r="B39" s="30" t="s">
        <v>71</v>
      </c>
      <c r="C39" s="31">
        <v>0</v>
      </c>
      <c r="D39" s="31">
        <v>0</v>
      </c>
      <c r="E39" s="31">
        <v>0</v>
      </c>
      <c r="F39" s="27">
        <f t="shared" si="4"/>
        <v>0</v>
      </c>
      <c r="G39" s="52"/>
      <c r="X39" s="53"/>
      <c r="Y39" s="53"/>
    </row>
    <row r="40" spans="2:25" x14ac:dyDescent="0.25">
      <c r="B40" s="14" t="s">
        <v>9</v>
      </c>
      <c r="C40" s="15">
        <f>SUM(C32:C39)</f>
        <v>0</v>
      </c>
      <c r="D40" s="15">
        <f t="shared" ref="D40:E40" si="5">SUM(D32:D39)</f>
        <v>0</v>
      </c>
      <c r="E40" s="15">
        <f t="shared" si="5"/>
        <v>0</v>
      </c>
      <c r="F40" s="15">
        <f>SUM(F32:F39)</f>
        <v>0</v>
      </c>
      <c r="G40" s="52"/>
      <c r="X40" s="53"/>
      <c r="Y40" s="53"/>
    </row>
    <row r="41" spans="2:25" x14ac:dyDescent="0.25">
      <c r="B41" s="53"/>
      <c r="C41" s="53"/>
      <c r="D41" s="53"/>
      <c r="E41" s="53"/>
      <c r="F41" s="53"/>
      <c r="X41" s="53"/>
      <c r="Y41" s="53"/>
    </row>
    <row r="42" spans="2:25" s="53" customFormat="1" x14ac:dyDescent="0.25"/>
    <row r="43" spans="2:25" s="53" customFormat="1" x14ac:dyDescent="0.25"/>
    <row r="44" spans="2:25" s="53" customFormat="1" x14ac:dyDescent="0.25"/>
    <row r="45" spans="2:25" s="53" customFormat="1" x14ac:dyDescent="0.25"/>
    <row r="46" spans="2:25" s="53" customFormat="1" x14ac:dyDescent="0.25"/>
    <row r="47" spans="2:25" s="53" customFormat="1" x14ac:dyDescent="0.25"/>
    <row r="48" spans="2:25" s="53" customFormat="1" x14ac:dyDescent="0.25"/>
    <row r="49" s="53" customFormat="1" x14ac:dyDescent="0.25"/>
    <row r="50" s="53" customFormat="1" x14ac:dyDescent="0.25"/>
    <row r="51" s="53" customFormat="1" x14ac:dyDescent="0.25"/>
    <row r="52" s="53" customFormat="1" x14ac:dyDescent="0.25"/>
    <row r="53" s="53" customFormat="1" x14ac:dyDescent="0.25"/>
    <row r="54" s="53" customFormat="1" x14ac:dyDescent="0.25"/>
    <row r="55" s="53" customFormat="1" x14ac:dyDescent="0.25"/>
    <row r="56" s="53" customFormat="1" x14ac:dyDescent="0.25"/>
    <row r="57" s="53" customFormat="1" x14ac:dyDescent="0.25"/>
    <row r="58" s="53" customFormat="1" x14ac:dyDescent="0.25"/>
    <row r="59" s="53" customFormat="1" x14ac:dyDescent="0.25"/>
    <row r="60" s="53" customFormat="1" x14ac:dyDescent="0.25"/>
    <row r="61" s="53" customFormat="1" x14ac:dyDescent="0.25"/>
    <row r="62" s="53" customFormat="1" x14ac:dyDescent="0.25"/>
    <row r="63" s="53" customFormat="1" x14ac:dyDescent="0.25"/>
    <row r="64" s="53" customFormat="1" x14ac:dyDescent="0.25"/>
    <row r="65" s="53" customFormat="1" x14ac:dyDescent="0.25"/>
    <row r="66" s="53" customFormat="1" x14ac:dyDescent="0.25"/>
    <row r="67" s="53" customFormat="1" x14ac:dyDescent="0.25"/>
    <row r="68" s="53" customFormat="1" x14ac:dyDescent="0.25"/>
    <row r="69" s="53" customFormat="1" x14ac:dyDescent="0.25"/>
    <row r="70" s="53" customFormat="1" x14ac:dyDescent="0.25"/>
    <row r="71" s="53" customFormat="1" x14ac:dyDescent="0.25"/>
    <row r="72" s="53" customFormat="1" x14ac:dyDescent="0.25"/>
    <row r="73" s="53" customFormat="1" x14ac:dyDescent="0.25"/>
    <row r="74" s="53" customFormat="1" x14ac:dyDescent="0.25"/>
    <row r="75" s="53" customFormat="1" x14ac:dyDescent="0.25"/>
    <row r="76" s="53" customFormat="1" x14ac:dyDescent="0.25"/>
    <row r="77" s="53" customFormat="1" x14ac:dyDescent="0.25"/>
    <row r="78" s="53" customFormat="1" x14ac:dyDescent="0.25"/>
    <row r="79" s="53" customFormat="1" x14ac:dyDescent="0.25"/>
    <row r="80" s="53" customFormat="1" x14ac:dyDescent="0.25"/>
    <row r="81" s="53" customFormat="1" x14ac:dyDescent="0.25"/>
    <row r="82" s="53" customFormat="1" x14ac:dyDescent="0.25"/>
    <row r="83" s="53" customFormat="1" x14ac:dyDescent="0.25"/>
    <row r="84" s="53" customFormat="1" x14ac:dyDescent="0.25"/>
    <row r="85" s="53" customFormat="1" x14ac:dyDescent="0.25"/>
    <row r="86" s="53" customFormat="1" x14ac:dyDescent="0.25"/>
    <row r="87" s="53" customFormat="1" x14ac:dyDescent="0.25"/>
    <row r="88" s="53" customFormat="1" x14ac:dyDescent="0.25"/>
    <row r="89" s="53" customFormat="1" x14ac:dyDescent="0.25"/>
    <row r="90" s="53" customFormat="1" x14ac:dyDescent="0.25"/>
    <row r="91" s="53" customFormat="1" x14ac:dyDescent="0.25"/>
    <row r="92" s="53" customFormat="1" x14ac:dyDescent="0.25"/>
    <row r="93" s="53" customFormat="1" x14ac:dyDescent="0.25"/>
    <row r="94" s="53" customFormat="1" x14ac:dyDescent="0.25"/>
    <row r="95" s="53" customFormat="1" x14ac:dyDescent="0.25"/>
    <row r="96" s="53" customFormat="1" x14ac:dyDescent="0.25"/>
    <row r="97" s="53" customFormat="1" x14ac:dyDescent="0.25"/>
    <row r="98" s="53" customFormat="1" x14ac:dyDescent="0.25"/>
    <row r="99" s="53" customFormat="1" x14ac:dyDescent="0.25"/>
    <row r="100" s="53" customFormat="1" x14ac:dyDescent="0.25"/>
    <row r="101" s="53" customFormat="1" x14ac:dyDescent="0.25"/>
    <row r="102" s="53" customFormat="1" x14ac:dyDescent="0.25"/>
    <row r="103" s="53" customFormat="1" x14ac:dyDescent="0.25"/>
    <row r="104" s="53" customFormat="1" x14ac:dyDescent="0.25"/>
    <row r="105" s="53" customFormat="1" x14ac:dyDescent="0.25"/>
    <row r="106" s="53" customFormat="1" x14ac:dyDescent="0.25"/>
    <row r="107" s="53" customFormat="1" x14ac:dyDescent="0.25"/>
    <row r="108" s="53" customFormat="1" x14ac:dyDescent="0.25"/>
    <row r="109" s="53" customFormat="1" x14ac:dyDescent="0.25"/>
    <row r="110" s="53" customFormat="1" x14ac:dyDescent="0.25"/>
    <row r="111" s="53" customFormat="1" x14ac:dyDescent="0.25"/>
    <row r="112" s="53" customFormat="1" x14ac:dyDescent="0.25"/>
    <row r="113" s="53" customFormat="1" x14ac:dyDescent="0.25"/>
    <row r="114" s="53" customFormat="1" x14ac:dyDescent="0.25"/>
    <row r="115" s="53" customFormat="1" x14ac:dyDescent="0.25"/>
    <row r="116" s="53" customFormat="1" x14ac:dyDescent="0.25"/>
    <row r="117" s="53" customFormat="1" x14ac:dyDescent="0.25"/>
    <row r="118" s="53" customFormat="1" x14ac:dyDescent="0.25"/>
    <row r="119" s="53" customFormat="1" x14ac:dyDescent="0.25"/>
    <row r="120" s="53" customFormat="1" x14ac:dyDescent="0.25"/>
    <row r="121" s="53" customFormat="1" x14ac:dyDescent="0.25"/>
    <row r="122" s="53" customFormat="1" x14ac:dyDescent="0.25"/>
    <row r="123" s="53" customFormat="1" x14ac:dyDescent="0.25"/>
    <row r="124" s="53" customFormat="1" x14ac:dyDescent="0.25"/>
    <row r="125" s="53" customFormat="1" x14ac:dyDescent="0.25"/>
    <row r="126" s="53" customFormat="1" x14ac:dyDescent="0.25"/>
    <row r="127" s="53" customFormat="1" x14ac:dyDescent="0.25"/>
    <row r="128" s="53" customFormat="1" x14ac:dyDescent="0.25"/>
    <row r="129" s="53" customFormat="1" x14ac:dyDescent="0.25"/>
    <row r="130" s="53" customFormat="1" x14ac:dyDescent="0.25"/>
    <row r="131" s="53" customFormat="1" x14ac:dyDescent="0.25"/>
    <row r="132" s="53" customFormat="1" x14ac:dyDescent="0.25"/>
    <row r="133" s="53" customFormat="1" x14ac:dyDescent="0.25"/>
    <row r="134" s="53" customFormat="1" x14ac:dyDescent="0.25"/>
    <row r="135" s="53" customFormat="1" x14ac:dyDescent="0.25"/>
    <row r="136" s="53" customFormat="1" x14ac:dyDescent="0.25"/>
    <row r="137" s="53" customFormat="1" x14ac:dyDescent="0.25"/>
    <row r="138" s="53" customFormat="1" x14ac:dyDescent="0.25"/>
    <row r="139" s="53" customFormat="1" x14ac:dyDescent="0.25"/>
    <row r="140" s="53" customFormat="1" x14ac:dyDescent="0.25"/>
    <row r="141" s="53" customFormat="1" x14ac:dyDescent="0.25"/>
    <row r="142" s="53" customFormat="1" x14ac:dyDescent="0.25"/>
    <row r="143" s="53" customFormat="1" x14ac:dyDescent="0.25"/>
    <row r="144" s="53" customFormat="1" x14ac:dyDescent="0.25"/>
    <row r="145" s="53" customFormat="1" x14ac:dyDescent="0.25"/>
    <row r="146" s="53" customFormat="1" x14ac:dyDescent="0.25"/>
    <row r="147" s="53" customFormat="1" x14ac:dyDescent="0.25"/>
    <row r="148" s="53" customFormat="1" x14ac:dyDescent="0.25"/>
    <row r="149" s="53" customFormat="1" x14ac:dyDescent="0.25"/>
    <row r="150" s="53" customFormat="1" x14ac:dyDescent="0.25"/>
    <row r="151" s="53" customFormat="1" x14ac:dyDescent="0.25"/>
    <row r="152" s="53" customFormat="1" x14ac:dyDescent="0.25"/>
    <row r="153" s="53" customFormat="1" x14ac:dyDescent="0.25"/>
    <row r="154" s="53" customFormat="1" x14ac:dyDescent="0.25"/>
    <row r="155" s="53" customFormat="1" x14ac:dyDescent="0.25"/>
    <row r="156" s="53" customFormat="1" x14ac:dyDescent="0.25"/>
    <row r="157" s="53" customFormat="1" x14ac:dyDescent="0.25"/>
    <row r="158" s="53" customFormat="1" x14ac:dyDescent="0.25"/>
    <row r="159" s="53" customFormat="1" x14ac:dyDescent="0.25"/>
    <row r="160" s="53" customFormat="1" x14ac:dyDescent="0.25"/>
    <row r="161" s="53" customFormat="1" x14ac:dyDescent="0.25"/>
    <row r="162" s="53" customFormat="1" x14ac:dyDescent="0.25"/>
    <row r="163" s="53" customFormat="1" x14ac:dyDescent="0.25"/>
    <row r="164" s="53" customFormat="1" x14ac:dyDescent="0.25"/>
    <row r="165" s="53" customFormat="1" x14ac:dyDescent="0.25"/>
    <row r="166" s="53" customFormat="1" x14ac:dyDescent="0.25"/>
    <row r="167" s="53" customFormat="1" x14ac:dyDescent="0.25"/>
    <row r="168" s="53" customFormat="1" x14ac:dyDescent="0.25"/>
    <row r="169" s="53" customFormat="1" x14ac:dyDescent="0.25"/>
    <row r="170" s="53" customFormat="1" x14ac:dyDescent="0.25"/>
    <row r="171" s="53" customFormat="1" x14ac:dyDescent="0.25"/>
    <row r="172" s="53" customFormat="1" x14ac:dyDescent="0.25"/>
    <row r="173" s="53" customFormat="1" x14ac:dyDescent="0.25"/>
    <row r="174" s="53" customFormat="1" x14ac:dyDescent="0.25"/>
    <row r="175" s="53" customFormat="1" x14ac:dyDescent="0.25"/>
    <row r="176" s="53" customFormat="1" x14ac:dyDescent="0.25"/>
    <row r="177" s="53" customFormat="1" x14ac:dyDescent="0.25"/>
    <row r="178" s="53" customFormat="1" x14ac:dyDescent="0.25"/>
    <row r="179" s="53" customFormat="1" x14ac:dyDescent="0.25"/>
    <row r="180" s="53" customFormat="1" x14ac:dyDescent="0.25"/>
    <row r="181" s="53" customFormat="1" x14ac:dyDescent="0.25"/>
    <row r="182" s="53" customFormat="1" x14ac:dyDescent="0.25"/>
    <row r="183" s="53" customFormat="1" x14ac:dyDescent="0.25"/>
    <row r="184" s="53" customFormat="1" x14ac:dyDescent="0.25"/>
    <row r="185" s="53" customFormat="1" x14ac:dyDescent="0.25"/>
    <row r="186" s="53" customFormat="1" x14ac:dyDescent="0.25"/>
    <row r="187" s="53" customFormat="1" x14ac:dyDescent="0.25"/>
    <row r="188" s="53" customFormat="1" x14ac:dyDescent="0.25"/>
    <row r="189" s="53" customFormat="1" x14ac:dyDescent="0.25"/>
    <row r="190" s="53" customFormat="1" x14ac:dyDescent="0.25"/>
    <row r="191" s="53" customFormat="1" x14ac:dyDescent="0.25"/>
    <row r="192" s="53" customFormat="1" x14ac:dyDescent="0.25"/>
    <row r="193" s="53" customFormat="1" x14ac:dyDescent="0.25"/>
    <row r="194" s="53" customFormat="1" x14ac:dyDescent="0.25"/>
    <row r="195" s="53" customFormat="1" x14ac:dyDescent="0.25"/>
    <row r="196" s="53" customFormat="1" x14ac:dyDescent="0.25"/>
    <row r="197" s="53" customFormat="1" x14ac:dyDescent="0.25"/>
    <row r="198" s="53" customFormat="1" x14ac:dyDescent="0.25"/>
    <row r="199" s="53" customFormat="1" x14ac:dyDescent="0.25"/>
    <row r="200" s="53" customFormat="1" x14ac:dyDescent="0.25"/>
    <row r="201" s="53" customFormat="1" x14ac:dyDescent="0.25"/>
    <row r="202" s="53" customFormat="1" x14ac:dyDescent="0.25"/>
    <row r="203" s="53" customFormat="1" x14ac:dyDescent="0.25"/>
    <row r="204" s="53" customFormat="1" x14ac:dyDescent="0.25"/>
    <row r="205" s="53" customFormat="1" x14ac:dyDescent="0.25"/>
    <row r="206" s="53" customFormat="1" x14ac:dyDescent="0.25"/>
    <row r="207" s="53" customFormat="1" x14ac:dyDescent="0.25"/>
    <row r="208" s="53" customFormat="1" x14ac:dyDescent="0.25"/>
    <row r="209" s="53" customFormat="1" x14ac:dyDescent="0.25"/>
    <row r="210" s="53" customFormat="1" x14ac:dyDescent="0.25"/>
    <row r="211" s="53" customFormat="1" x14ac:dyDescent="0.25"/>
    <row r="212" s="53" customFormat="1" x14ac:dyDescent="0.25"/>
    <row r="213" s="53" customFormat="1" x14ac:dyDescent="0.25"/>
    <row r="214" s="53" customFormat="1" x14ac:dyDescent="0.25"/>
    <row r="215" s="53" customFormat="1" x14ac:dyDescent="0.25"/>
    <row r="216" s="53" customFormat="1" x14ac:dyDescent="0.25"/>
    <row r="217" s="53" customFormat="1" x14ac:dyDescent="0.25"/>
    <row r="218" s="53" customFormat="1" x14ac:dyDescent="0.25"/>
    <row r="219" s="53" customFormat="1" x14ac:dyDescent="0.25"/>
    <row r="220" s="53" customFormat="1" x14ac:dyDescent="0.25"/>
    <row r="221" s="53" customFormat="1" x14ac:dyDescent="0.25"/>
    <row r="222" s="53" customFormat="1" x14ac:dyDescent="0.25"/>
    <row r="223" s="53" customFormat="1" x14ac:dyDescent="0.25"/>
    <row r="224" s="53" customFormat="1" x14ac:dyDescent="0.25"/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  <row r="329" s="53" customFormat="1" x14ac:dyDescent="0.25"/>
    <row r="330" s="53" customFormat="1" x14ac:dyDescent="0.25"/>
    <row r="331" s="53" customFormat="1" x14ac:dyDescent="0.25"/>
    <row r="332" s="53" customFormat="1" x14ac:dyDescent="0.25"/>
    <row r="333" s="53" customFormat="1" x14ac:dyDescent="0.25"/>
    <row r="334" s="53" customFormat="1" x14ac:dyDescent="0.25"/>
    <row r="335" s="53" customFormat="1" x14ac:dyDescent="0.25"/>
    <row r="336" s="53" customFormat="1" x14ac:dyDescent="0.25"/>
    <row r="337" s="53" customFormat="1" x14ac:dyDescent="0.25"/>
    <row r="338" s="53" customFormat="1" x14ac:dyDescent="0.25"/>
    <row r="339" s="53" customFormat="1" x14ac:dyDescent="0.25"/>
    <row r="340" s="53" customFormat="1" x14ac:dyDescent="0.25"/>
  </sheetData>
  <mergeCells count="11">
    <mergeCell ref="B2:F2"/>
    <mergeCell ref="B4:F4"/>
    <mergeCell ref="R4:V4"/>
    <mergeCell ref="R10:V10"/>
    <mergeCell ref="B17:F17"/>
    <mergeCell ref="R15:V15"/>
    <mergeCell ref="X20:Y20"/>
    <mergeCell ref="X4:Y4"/>
    <mergeCell ref="B30:F30"/>
    <mergeCell ref="R20:V20"/>
    <mergeCell ref="R24:V24"/>
  </mergeCells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M328"/>
  <sheetViews>
    <sheetView topLeftCell="A4" workbookViewId="0">
      <selection activeCell="B42" sqref="B42"/>
    </sheetView>
  </sheetViews>
  <sheetFormatPr baseColWidth="10" defaultRowHeight="15" x14ac:dyDescent="0.25"/>
  <cols>
    <col min="1" max="1" width="4.140625" style="53" customWidth="1"/>
    <col min="2" max="2" width="37.140625" style="50" bestFit="1" customWidth="1"/>
    <col min="3" max="3" width="6.5703125" style="50" bestFit="1" customWidth="1"/>
    <col min="4" max="4" width="6.85546875" style="50" bestFit="1" customWidth="1"/>
    <col min="5" max="5" width="6.7109375" style="50" bestFit="1" customWidth="1"/>
    <col min="6" max="6" width="6" style="50" bestFit="1" customWidth="1"/>
    <col min="7" max="7" width="5.7109375" style="53" customWidth="1"/>
    <col min="8" max="17" width="11.42578125" style="53"/>
    <col min="18" max="18" width="12.7109375" style="53" customWidth="1"/>
    <col min="19" max="19" width="6.5703125" style="53" bestFit="1" customWidth="1"/>
    <col min="20" max="20" width="6.85546875" style="53" bestFit="1" customWidth="1"/>
    <col min="21" max="21" width="6.7109375" style="53" bestFit="1" customWidth="1"/>
    <col min="22" max="22" width="6" style="53" bestFit="1" customWidth="1"/>
    <col min="23" max="39" width="11.42578125" style="53"/>
    <col min="40" max="16384" width="11.42578125" style="50"/>
  </cols>
  <sheetData>
    <row r="1" spans="2:25" s="53" customFormat="1" ht="15.75" thickBot="1" x14ac:dyDescent="0.3"/>
    <row r="2" spans="2:25" ht="15.75" thickBot="1" x14ac:dyDescent="0.3">
      <c r="B2" s="76" t="s">
        <v>158</v>
      </c>
      <c r="C2" s="77"/>
      <c r="D2" s="77"/>
      <c r="E2" s="77"/>
      <c r="F2" s="78"/>
      <c r="G2" s="54"/>
    </row>
    <row r="3" spans="2:25" s="54" customFormat="1" x14ac:dyDescent="0.25">
      <c r="R3" s="55"/>
      <c r="S3" s="55"/>
      <c r="T3" s="55"/>
      <c r="U3" s="55"/>
      <c r="V3" s="55"/>
      <c r="W3" s="55"/>
    </row>
    <row r="4" spans="2:25" x14ac:dyDescent="0.25">
      <c r="B4" s="79" t="s">
        <v>134</v>
      </c>
      <c r="C4" s="79"/>
      <c r="D4" s="79"/>
      <c r="E4" s="79"/>
      <c r="F4" s="79"/>
      <c r="G4" s="54"/>
      <c r="R4" s="74" t="s">
        <v>134</v>
      </c>
      <c r="S4" s="75"/>
      <c r="T4" s="75"/>
      <c r="U4" s="75"/>
      <c r="V4" s="75"/>
      <c r="W4" s="56"/>
      <c r="X4" s="72" t="s">
        <v>140</v>
      </c>
      <c r="Y4" s="73"/>
    </row>
    <row r="5" spans="2:25" x14ac:dyDescent="0.25">
      <c r="B5" s="21" t="s">
        <v>0</v>
      </c>
      <c r="C5" s="22">
        <v>46204</v>
      </c>
      <c r="D5" s="22">
        <v>46235</v>
      </c>
      <c r="E5" s="22">
        <v>46266</v>
      </c>
      <c r="F5" s="23" t="s">
        <v>9</v>
      </c>
      <c r="G5" s="52"/>
      <c r="R5" s="21" t="s">
        <v>0</v>
      </c>
      <c r="S5" s="22">
        <v>46204</v>
      </c>
      <c r="T5" s="22">
        <v>46235</v>
      </c>
      <c r="U5" s="22">
        <v>46266</v>
      </c>
      <c r="V5" s="23" t="s">
        <v>9</v>
      </c>
      <c r="W5" s="56"/>
      <c r="X5" s="21" t="s">
        <v>0</v>
      </c>
      <c r="Y5" s="23" t="s">
        <v>9</v>
      </c>
    </row>
    <row r="6" spans="2:25" ht="15" customHeight="1" x14ac:dyDescent="0.25">
      <c r="B6" s="30" t="s">
        <v>64</v>
      </c>
      <c r="C6" s="31">
        <v>0</v>
      </c>
      <c r="D6" s="31">
        <v>0</v>
      </c>
      <c r="E6" s="31">
        <v>0</v>
      </c>
      <c r="F6" s="27">
        <f t="shared" ref="F6:F13" si="0">SUM(C6:E6)</f>
        <v>0</v>
      </c>
      <c r="G6" s="52"/>
      <c r="R6" s="35" t="s">
        <v>130</v>
      </c>
      <c r="S6" s="57">
        <f>C14</f>
        <v>0</v>
      </c>
      <c r="T6" s="57">
        <f>D14</f>
        <v>0</v>
      </c>
      <c r="U6" s="57">
        <f>E14</f>
        <v>0</v>
      </c>
      <c r="V6" s="37">
        <f>SUM(S6:U6)</f>
        <v>0</v>
      </c>
      <c r="W6" s="56"/>
      <c r="X6" s="35" t="s">
        <v>1</v>
      </c>
      <c r="Y6" s="37">
        <f>SUM(V6,V12)</f>
        <v>0</v>
      </c>
    </row>
    <row r="7" spans="2:25" ht="15" customHeight="1" x14ac:dyDescent="0.25">
      <c r="B7" s="30" t="s">
        <v>65</v>
      </c>
      <c r="C7" s="31">
        <v>0</v>
      </c>
      <c r="D7" s="31">
        <v>0</v>
      </c>
      <c r="E7" s="31">
        <v>0</v>
      </c>
      <c r="F7" s="27">
        <f t="shared" si="0"/>
        <v>0</v>
      </c>
      <c r="G7" s="52"/>
      <c r="R7" s="56"/>
      <c r="S7" s="56"/>
      <c r="T7" s="56"/>
      <c r="U7" s="56"/>
      <c r="V7" s="56"/>
      <c r="W7" s="56"/>
    </row>
    <row r="8" spans="2:25" ht="15" customHeight="1" x14ac:dyDescent="0.25">
      <c r="B8" s="30" t="s">
        <v>66</v>
      </c>
      <c r="C8" s="31">
        <v>0</v>
      </c>
      <c r="D8" s="31">
        <v>0</v>
      </c>
      <c r="E8" s="31">
        <v>0</v>
      </c>
      <c r="F8" s="27">
        <f t="shared" si="0"/>
        <v>0</v>
      </c>
      <c r="G8" s="52"/>
      <c r="R8" s="56"/>
      <c r="S8" s="56"/>
      <c r="T8" s="56"/>
      <c r="U8" s="56"/>
      <c r="V8" s="56"/>
      <c r="W8" s="56"/>
    </row>
    <row r="9" spans="2:25" ht="15" customHeight="1" x14ac:dyDescent="0.25">
      <c r="B9" s="30" t="s">
        <v>67</v>
      </c>
      <c r="C9" s="31">
        <v>0</v>
      </c>
      <c r="D9" s="31">
        <v>0</v>
      </c>
      <c r="E9" s="31">
        <v>0</v>
      </c>
      <c r="F9" s="27">
        <f t="shared" si="0"/>
        <v>0</v>
      </c>
      <c r="G9" s="52"/>
      <c r="R9" s="56"/>
      <c r="S9" s="56"/>
      <c r="T9" s="56"/>
      <c r="U9" s="56"/>
      <c r="V9" s="56"/>
      <c r="W9" s="56"/>
    </row>
    <row r="10" spans="2:25" ht="15" customHeight="1" x14ac:dyDescent="0.25">
      <c r="B10" s="30" t="s">
        <v>68</v>
      </c>
      <c r="C10" s="31">
        <v>0</v>
      </c>
      <c r="D10" s="31">
        <v>0</v>
      </c>
      <c r="E10" s="31">
        <v>0</v>
      </c>
      <c r="F10" s="27">
        <f t="shared" si="0"/>
        <v>0</v>
      </c>
      <c r="G10" s="52"/>
      <c r="R10" s="79" t="s">
        <v>135</v>
      </c>
      <c r="S10" s="79"/>
      <c r="T10" s="79"/>
      <c r="U10" s="79"/>
      <c r="V10" s="79"/>
      <c r="W10" s="56"/>
    </row>
    <row r="11" spans="2:25" ht="15" customHeight="1" x14ac:dyDescent="0.25">
      <c r="B11" s="30" t="s">
        <v>69</v>
      </c>
      <c r="C11" s="31">
        <v>0</v>
      </c>
      <c r="D11" s="31">
        <v>0</v>
      </c>
      <c r="E11" s="31">
        <v>0</v>
      </c>
      <c r="F11" s="27">
        <f t="shared" si="0"/>
        <v>0</v>
      </c>
      <c r="G11" s="52"/>
      <c r="R11" s="21" t="s">
        <v>0</v>
      </c>
      <c r="S11" s="22">
        <v>46204</v>
      </c>
      <c r="T11" s="22">
        <v>46235</v>
      </c>
      <c r="U11" s="22">
        <v>46266</v>
      </c>
      <c r="V11" s="23" t="s">
        <v>9</v>
      </c>
      <c r="W11" s="56"/>
    </row>
    <row r="12" spans="2:25" ht="15" customHeight="1" x14ac:dyDescent="0.25">
      <c r="B12" s="30" t="s">
        <v>70</v>
      </c>
      <c r="C12" s="31">
        <v>0</v>
      </c>
      <c r="D12" s="31">
        <v>0</v>
      </c>
      <c r="E12" s="31">
        <v>0</v>
      </c>
      <c r="F12" s="27">
        <f t="shared" si="0"/>
        <v>0</v>
      </c>
      <c r="G12" s="52"/>
      <c r="R12" s="35" t="s">
        <v>130</v>
      </c>
      <c r="S12" s="57">
        <f>C27</f>
        <v>0</v>
      </c>
      <c r="T12" s="57">
        <f>D27</f>
        <v>0</v>
      </c>
      <c r="U12" s="57">
        <f>E27</f>
        <v>0</v>
      </c>
      <c r="V12" s="37">
        <f>SUM(S12:U12)</f>
        <v>0</v>
      </c>
      <c r="W12" s="56"/>
    </row>
    <row r="13" spans="2:25" ht="15" customHeight="1" x14ac:dyDescent="0.25">
      <c r="B13" s="30" t="s">
        <v>71</v>
      </c>
      <c r="C13" s="31">
        <v>0</v>
      </c>
      <c r="D13" s="31">
        <v>0</v>
      </c>
      <c r="E13" s="31">
        <v>0</v>
      </c>
      <c r="F13" s="27">
        <f t="shared" si="0"/>
        <v>0</v>
      </c>
      <c r="G13" s="52"/>
      <c r="R13" s="56"/>
      <c r="S13" s="56"/>
      <c r="T13" s="56"/>
      <c r="U13" s="56"/>
      <c r="V13" s="56"/>
      <c r="W13" s="56"/>
    </row>
    <row r="14" spans="2:25" x14ac:dyDescent="0.25">
      <c r="B14" s="14" t="s">
        <v>9</v>
      </c>
      <c r="C14" s="15">
        <f>SUM(C6:C13)</f>
        <v>0</v>
      </c>
      <c r="D14" s="15">
        <f t="shared" ref="D14:E14" si="1">SUM(D6:D13)</f>
        <v>0</v>
      </c>
      <c r="E14" s="15">
        <f t="shared" si="1"/>
        <v>0</v>
      </c>
      <c r="F14" s="15">
        <f>SUM(F6:F13)</f>
        <v>0</v>
      </c>
      <c r="G14" s="52"/>
      <c r="R14" s="56"/>
      <c r="S14" s="56"/>
      <c r="T14" s="56"/>
      <c r="U14" s="56"/>
      <c r="V14" s="56"/>
      <c r="W14" s="56"/>
    </row>
    <row r="15" spans="2:25" ht="15" customHeight="1" x14ac:dyDescent="0.25">
      <c r="B15" s="51"/>
      <c r="C15" s="51"/>
      <c r="D15" s="51"/>
      <c r="E15" s="51"/>
      <c r="F15" s="51"/>
      <c r="G15" s="52"/>
      <c r="R15" s="79" t="s">
        <v>147</v>
      </c>
      <c r="S15" s="79"/>
      <c r="T15" s="79"/>
      <c r="U15" s="79"/>
      <c r="V15" s="79"/>
      <c r="W15" s="56"/>
    </row>
    <row r="16" spans="2:25" x14ac:dyDescent="0.25">
      <c r="B16" s="51"/>
      <c r="C16" s="51"/>
      <c r="D16" s="51"/>
      <c r="E16" s="51"/>
      <c r="F16" s="51"/>
      <c r="G16" s="52"/>
      <c r="R16" s="21" t="s">
        <v>0</v>
      </c>
      <c r="S16" s="22">
        <v>46204</v>
      </c>
      <c r="T16" s="22">
        <v>46235</v>
      </c>
      <c r="U16" s="22">
        <v>46266</v>
      </c>
      <c r="V16" s="23" t="s">
        <v>9</v>
      </c>
      <c r="W16" s="56"/>
    </row>
    <row r="17" spans="1:23" ht="15.75" customHeight="1" x14ac:dyDescent="0.25">
      <c r="B17" s="79" t="s">
        <v>135</v>
      </c>
      <c r="C17" s="79"/>
      <c r="D17" s="79"/>
      <c r="E17" s="79"/>
      <c r="F17" s="79"/>
      <c r="G17" s="52"/>
      <c r="R17" s="35" t="s">
        <v>130</v>
      </c>
      <c r="S17" s="57">
        <f>C40</f>
        <v>0</v>
      </c>
      <c r="T17" s="57">
        <f>D32</f>
        <v>0</v>
      </c>
      <c r="U17" s="57">
        <v>0</v>
      </c>
      <c r="V17" s="37">
        <f>SUM(S17:U17)</f>
        <v>0</v>
      </c>
      <c r="W17" s="56"/>
    </row>
    <row r="18" spans="1:23" x14ac:dyDescent="0.25">
      <c r="B18" s="21" t="s">
        <v>0</v>
      </c>
      <c r="C18" s="22">
        <v>46204</v>
      </c>
      <c r="D18" s="22">
        <v>46235</v>
      </c>
      <c r="E18" s="22">
        <v>46266</v>
      </c>
      <c r="F18" s="23" t="s">
        <v>9</v>
      </c>
      <c r="G18" s="52"/>
      <c r="W18" s="56"/>
    </row>
    <row r="19" spans="1:23" x14ac:dyDescent="0.25">
      <c r="B19" s="30" t="s">
        <v>64</v>
      </c>
      <c r="C19" s="31">
        <v>0</v>
      </c>
      <c r="D19" s="31">
        <v>0</v>
      </c>
      <c r="E19" s="31">
        <v>0</v>
      </c>
      <c r="F19" s="25">
        <f t="shared" ref="F19:F26" si="2">SUM(C19:E19)</f>
        <v>0</v>
      </c>
      <c r="G19" s="52"/>
      <c r="W19" s="56"/>
    </row>
    <row r="20" spans="1:23" x14ac:dyDescent="0.25">
      <c r="B20" s="30" t="s">
        <v>65</v>
      </c>
      <c r="C20" s="31">
        <v>0</v>
      </c>
      <c r="D20" s="31">
        <v>0</v>
      </c>
      <c r="E20" s="31">
        <v>0</v>
      </c>
      <c r="F20" s="25">
        <f t="shared" si="2"/>
        <v>0</v>
      </c>
      <c r="G20" s="52"/>
      <c r="W20" s="56"/>
    </row>
    <row r="21" spans="1:23" x14ac:dyDescent="0.25">
      <c r="B21" s="30" t="s">
        <v>66</v>
      </c>
      <c r="C21" s="31">
        <v>0</v>
      </c>
      <c r="D21" s="31">
        <v>0</v>
      </c>
      <c r="E21" s="31">
        <v>0</v>
      </c>
      <c r="F21" s="25">
        <f t="shared" si="2"/>
        <v>0</v>
      </c>
      <c r="G21" s="52"/>
      <c r="W21" s="56"/>
    </row>
    <row r="22" spans="1:23" x14ac:dyDescent="0.25">
      <c r="B22" s="30" t="s">
        <v>67</v>
      </c>
      <c r="C22" s="31">
        <v>0</v>
      </c>
      <c r="D22" s="31">
        <v>0</v>
      </c>
      <c r="E22" s="31">
        <v>0</v>
      </c>
      <c r="F22" s="25">
        <f t="shared" si="2"/>
        <v>0</v>
      </c>
      <c r="G22" s="52"/>
      <c r="V22" s="56"/>
      <c r="W22" s="56"/>
    </row>
    <row r="23" spans="1:23" x14ac:dyDescent="0.25">
      <c r="B23" s="30" t="s">
        <v>68</v>
      </c>
      <c r="C23" s="31">
        <v>0</v>
      </c>
      <c r="D23" s="31">
        <v>0</v>
      </c>
      <c r="E23" s="31">
        <v>0</v>
      </c>
      <c r="F23" s="25">
        <f t="shared" si="2"/>
        <v>0</v>
      </c>
      <c r="G23" s="52"/>
      <c r="V23" s="56"/>
      <c r="W23" s="56"/>
    </row>
    <row r="24" spans="1:23" x14ac:dyDescent="0.25">
      <c r="B24" s="30" t="s">
        <v>69</v>
      </c>
      <c r="C24" s="31">
        <v>0</v>
      </c>
      <c r="D24" s="31">
        <v>0</v>
      </c>
      <c r="E24" s="31">
        <v>0</v>
      </c>
      <c r="F24" s="25">
        <f t="shared" si="2"/>
        <v>0</v>
      </c>
      <c r="G24" s="52"/>
      <c r="V24" s="56"/>
      <c r="W24" s="56"/>
    </row>
    <row r="25" spans="1:23" x14ac:dyDescent="0.25">
      <c r="B25" s="30" t="s">
        <v>70</v>
      </c>
      <c r="C25" s="31">
        <v>0</v>
      </c>
      <c r="D25" s="31">
        <v>0</v>
      </c>
      <c r="E25" s="31">
        <v>0</v>
      </c>
      <c r="F25" s="25">
        <f t="shared" si="2"/>
        <v>0</v>
      </c>
      <c r="G25" s="52"/>
      <c r="S25" s="58"/>
      <c r="V25" s="56"/>
      <c r="W25" s="56"/>
    </row>
    <row r="26" spans="1:23" x14ac:dyDescent="0.25">
      <c r="B26" s="30" t="s">
        <v>71</v>
      </c>
      <c r="C26" s="31">
        <v>0</v>
      </c>
      <c r="D26" s="31">
        <v>0</v>
      </c>
      <c r="E26" s="31">
        <v>0</v>
      </c>
      <c r="F26" s="25">
        <f t="shared" si="2"/>
        <v>0</v>
      </c>
      <c r="G26" s="52"/>
      <c r="V26" s="56"/>
      <c r="W26" s="56"/>
    </row>
    <row r="27" spans="1:23" x14ac:dyDescent="0.25">
      <c r="B27" s="14" t="s">
        <v>9</v>
      </c>
      <c r="C27" s="16">
        <f>SUM(C19:C26)</f>
        <v>0</v>
      </c>
      <c r="D27" s="16">
        <f t="shared" ref="D27:E27" si="3">SUM(D19:D26)</f>
        <v>0</v>
      </c>
      <c r="E27" s="16">
        <f t="shared" si="3"/>
        <v>0</v>
      </c>
      <c r="F27" s="16">
        <f>SUM(F19:F26)</f>
        <v>0</v>
      </c>
      <c r="G27" s="52"/>
      <c r="V27" s="56"/>
      <c r="W27" s="56"/>
    </row>
    <row r="28" spans="1:23" x14ac:dyDescent="0.25">
      <c r="A28" s="51"/>
      <c r="B28" s="51"/>
      <c r="C28" s="51"/>
      <c r="D28" s="51"/>
      <c r="E28" s="51"/>
      <c r="F28" s="51"/>
      <c r="G28" s="51"/>
    </row>
    <row r="29" spans="1:23" x14ac:dyDescent="0.25">
      <c r="A29" s="51"/>
      <c r="B29" s="51"/>
      <c r="C29" s="51"/>
      <c r="D29" s="51"/>
      <c r="E29" s="51"/>
      <c r="F29" s="51"/>
      <c r="G29" s="51"/>
    </row>
    <row r="30" spans="1:23" s="53" customFormat="1" x14ac:dyDescent="0.25">
      <c r="B30" s="79" t="s">
        <v>146</v>
      </c>
      <c r="C30" s="79"/>
      <c r="D30" s="79"/>
      <c r="E30" s="79"/>
      <c r="F30" s="79"/>
    </row>
    <row r="31" spans="1:23" s="53" customFormat="1" x14ac:dyDescent="0.25">
      <c r="B31" s="21" t="s">
        <v>0</v>
      </c>
      <c r="C31" s="22">
        <v>46204</v>
      </c>
      <c r="D31" s="22">
        <v>46235</v>
      </c>
      <c r="E31" s="22">
        <v>46266</v>
      </c>
      <c r="F31" s="23" t="s">
        <v>9</v>
      </c>
    </row>
    <row r="32" spans="1:23" s="53" customFormat="1" x14ac:dyDescent="0.25">
      <c r="B32" s="30" t="s">
        <v>64</v>
      </c>
      <c r="C32" s="31">
        <v>0</v>
      </c>
      <c r="D32" s="31">
        <v>0</v>
      </c>
      <c r="E32" s="31">
        <v>0</v>
      </c>
      <c r="F32" s="25">
        <f t="shared" ref="F32:F39" si="4">SUM(C32:E32)</f>
        <v>0</v>
      </c>
    </row>
    <row r="33" spans="2:6" s="53" customFormat="1" x14ac:dyDescent="0.25">
      <c r="B33" s="30" t="s">
        <v>65</v>
      </c>
      <c r="C33" s="31">
        <v>0</v>
      </c>
      <c r="D33" s="31">
        <v>0</v>
      </c>
      <c r="E33" s="31">
        <v>0</v>
      </c>
      <c r="F33" s="25">
        <f t="shared" si="4"/>
        <v>0</v>
      </c>
    </row>
    <row r="34" spans="2:6" s="53" customFormat="1" x14ac:dyDescent="0.25">
      <c r="B34" s="30" t="s">
        <v>66</v>
      </c>
      <c r="C34" s="31">
        <v>0</v>
      </c>
      <c r="D34" s="31">
        <v>0</v>
      </c>
      <c r="E34" s="31">
        <v>0</v>
      </c>
      <c r="F34" s="25">
        <f t="shared" si="4"/>
        <v>0</v>
      </c>
    </row>
    <row r="35" spans="2:6" s="53" customFormat="1" x14ac:dyDescent="0.25">
      <c r="B35" s="30" t="s">
        <v>67</v>
      </c>
      <c r="C35" s="31">
        <v>0</v>
      </c>
      <c r="D35" s="31">
        <v>0</v>
      </c>
      <c r="E35" s="31">
        <v>0</v>
      </c>
      <c r="F35" s="25">
        <f t="shared" si="4"/>
        <v>0</v>
      </c>
    </row>
    <row r="36" spans="2:6" s="53" customFormat="1" x14ac:dyDescent="0.25">
      <c r="B36" s="30" t="s">
        <v>68</v>
      </c>
      <c r="C36" s="31">
        <v>0</v>
      </c>
      <c r="D36" s="31">
        <v>0</v>
      </c>
      <c r="E36" s="31">
        <v>0</v>
      </c>
      <c r="F36" s="25">
        <f t="shared" si="4"/>
        <v>0</v>
      </c>
    </row>
    <row r="37" spans="2:6" s="53" customFormat="1" x14ac:dyDescent="0.25">
      <c r="B37" s="30" t="s">
        <v>69</v>
      </c>
      <c r="C37" s="31">
        <v>0</v>
      </c>
      <c r="D37" s="31">
        <v>0</v>
      </c>
      <c r="E37" s="31">
        <v>0</v>
      </c>
      <c r="F37" s="25">
        <f t="shared" si="4"/>
        <v>0</v>
      </c>
    </row>
    <row r="38" spans="2:6" s="53" customFormat="1" x14ac:dyDescent="0.25">
      <c r="B38" s="30" t="s">
        <v>70</v>
      </c>
      <c r="C38" s="31">
        <v>0</v>
      </c>
      <c r="D38" s="31">
        <v>0</v>
      </c>
      <c r="E38" s="31">
        <v>0</v>
      </c>
      <c r="F38" s="25">
        <f t="shared" si="4"/>
        <v>0</v>
      </c>
    </row>
    <row r="39" spans="2:6" s="53" customFormat="1" x14ac:dyDescent="0.25">
      <c r="B39" s="30" t="s">
        <v>71</v>
      </c>
      <c r="C39" s="31">
        <v>0</v>
      </c>
      <c r="D39" s="31">
        <v>0</v>
      </c>
      <c r="E39" s="31">
        <v>0</v>
      </c>
      <c r="F39" s="25">
        <f t="shared" si="4"/>
        <v>0</v>
      </c>
    </row>
    <row r="40" spans="2:6" s="53" customFormat="1" x14ac:dyDescent="0.25">
      <c r="B40" s="14" t="s">
        <v>9</v>
      </c>
      <c r="C40" s="16">
        <f>SUM(C32:C39)</f>
        <v>0</v>
      </c>
      <c r="D40" s="16">
        <f t="shared" ref="D40:E40" si="5">SUM(D32:D39)</f>
        <v>0</v>
      </c>
      <c r="E40" s="16">
        <f t="shared" si="5"/>
        <v>0</v>
      </c>
      <c r="F40" s="16">
        <f>SUM(F32:F39)</f>
        <v>0</v>
      </c>
    </row>
    <row r="41" spans="2:6" s="53" customFormat="1" x14ac:dyDescent="0.25"/>
    <row r="42" spans="2:6" s="53" customFormat="1" x14ac:dyDescent="0.25"/>
    <row r="43" spans="2:6" s="53" customFormat="1" x14ac:dyDescent="0.25"/>
    <row r="44" spans="2:6" s="53" customFormat="1" x14ac:dyDescent="0.25"/>
    <row r="45" spans="2:6" s="53" customFormat="1" x14ac:dyDescent="0.25"/>
    <row r="46" spans="2:6" s="53" customFormat="1" x14ac:dyDescent="0.25"/>
    <row r="47" spans="2:6" s="53" customFormat="1" x14ac:dyDescent="0.25"/>
    <row r="48" spans="2:6" s="53" customFormat="1" x14ac:dyDescent="0.25"/>
    <row r="49" s="53" customFormat="1" x14ac:dyDescent="0.25"/>
    <row r="50" s="53" customFormat="1" x14ac:dyDescent="0.25"/>
    <row r="51" s="53" customFormat="1" x14ac:dyDescent="0.25"/>
    <row r="52" s="53" customFormat="1" x14ac:dyDescent="0.25"/>
    <row r="53" s="53" customFormat="1" x14ac:dyDescent="0.25"/>
    <row r="54" s="53" customFormat="1" x14ac:dyDescent="0.25"/>
    <row r="55" s="53" customFormat="1" x14ac:dyDescent="0.25"/>
    <row r="56" s="53" customFormat="1" x14ac:dyDescent="0.25"/>
    <row r="57" s="53" customFormat="1" x14ac:dyDescent="0.25"/>
    <row r="58" s="53" customFormat="1" x14ac:dyDescent="0.25"/>
    <row r="59" s="53" customFormat="1" x14ac:dyDescent="0.25"/>
    <row r="60" s="53" customFormat="1" x14ac:dyDescent="0.25"/>
    <row r="61" s="53" customFormat="1" x14ac:dyDescent="0.25"/>
    <row r="62" s="53" customFormat="1" x14ac:dyDescent="0.25"/>
    <row r="63" s="53" customFormat="1" x14ac:dyDescent="0.25"/>
    <row r="64" s="53" customFormat="1" x14ac:dyDescent="0.25"/>
    <row r="65" s="53" customFormat="1" x14ac:dyDescent="0.25"/>
    <row r="66" s="53" customFormat="1" x14ac:dyDescent="0.25"/>
    <row r="67" s="53" customFormat="1" x14ac:dyDescent="0.25"/>
    <row r="68" s="53" customFormat="1" x14ac:dyDescent="0.25"/>
    <row r="69" s="53" customFormat="1" x14ac:dyDescent="0.25"/>
    <row r="70" s="53" customFormat="1" x14ac:dyDescent="0.25"/>
    <row r="71" s="53" customFormat="1" x14ac:dyDescent="0.25"/>
    <row r="72" s="53" customFormat="1" x14ac:dyDescent="0.25"/>
    <row r="73" s="53" customFormat="1" x14ac:dyDescent="0.25"/>
    <row r="74" s="53" customFormat="1" x14ac:dyDescent="0.25"/>
    <row r="75" s="53" customFormat="1" x14ac:dyDescent="0.25"/>
    <row r="76" s="53" customFormat="1" x14ac:dyDescent="0.25"/>
    <row r="77" s="53" customFormat="1" x14ac:dyDescent="0.25"/>
    <row r="78" s="53" customFormat="1" x14ac:dyDescent="0.25"/>
    <row r="79" s="53" customFormat="1" x14ac:dyDescent="0.25"/>
    <row r="80" s="53" customFormat="1" x14ac:dyDescent="0.25"/>
    <row r="81" s="53" customFormat="1" x14ac:dyDescent="0.25"/>
    <row r="82" s="53" customFormat="1" x14ac:dyDescent="0.25"/>
    <row r="83" s="53" customFormat="1" x14ac:dyDescent="0.25"/>
    <row r="84" s="53" customFormat="1" x14ac:dyDescent="0.25"/>
    <row r="85" s="53" customFormat="1" x14ac:dyDescent="0.25"/>
    <row r="86" s="53" customFormat="1" x14ac:dyDescent="0.25"/>
    <row r="87" s="53" customFormat="1" x14ac:dyDescent="0.25"/>
    <row r="88" s="53" customFormat="1" x14ac:dyDescent="0.25"/>
    <row r="89" s="53" customFormat="1" x14ac:dyDescent="0.25"/>
    <row r="90" s="53" customFormat="1" x14ac:dyDescent="0.25"/>
    <row r="91" s="53" customFormat="1" x14ac:dyDescent="0.25"/>
    <row r="92" s="53" customFormat="1" x14ac:dyDescent="0.25"/>
    <row r="93" s="53" customFormat="1" x14ac:dyDescent="0.25"/>
    <row r="94" s="53" customFormat="1" x14ac:dyDescent="0.25"/>
    <row r="95" s="53" customFormat="1" x14ac:dyDescent="0.25"/>
    <row r="96" s="53" customFormat="1" x14ac:dyDescent="0.25"/>
    <row r="97" s="53" customFormat="1" x14ac:dyDescent="0.25"/>
    <row r="98" s="53" customFormat="1" x14ac:dyDescent="0.25"/>
    <row r="99" s="53" customFormat="1" x14ac:dyDescent="0.25"/>
    <row r="100" s="53" customFormat="1" x14ac:dyDescent="0.25"/>
    <row r="101" s="53" customFormat="1" x14ac:dyDescent="0.25"/>
    <row r="102" s="53" customFormat="1" x14ac:dyDescent="0.25"/>
    <row r="103" s="53" customFormat="1" x14ac:dyDescent="0.25"/>
    <row r="104" s="53" customFormat="1" x14ac:dyDescent="0.25"/>
    <row r="105" s="53" customFormat="1" x14ac:dyDescent="0.25"/>
    <row r="106" s="53" customFormat="1" x14ac:dyDescent="0.25"/>
    <row r="107" s="53" customFormat="1" x14ac:dyDescent="0.25"/>
    <row r="108" s="53" customFormat="1" x14ac:dyDescent="0.25"/>
    <row r="109" s="53" customFormat="1" x14ac:dyDescent="0.25"/>
    <row r="110" s="53" customFormat="1" x14ac:dyDescent="0.25"/>
    <row r="111" s="53" customFormat="1" x14ac:dyDescent="0.25"/>
    <row r="112" s="53" customFormat="1" x14ac:dyDescent="0.25"/>
    <row r="113" s="53" customFormat="1" x14ac:dyDescent="0.25"/>
    <row r="114" s="53" customFormat="1" x14ac:dyDescent="0.25"/>
    <row r="115" s="53" customFormat="1" x14ac:dyDescent="0.25"/>
    <row r="116" s="53" customFormat="1" x14ac:dyDescent="0.25"/>
    <row r="117" s="53" customFormat="1" x14ac:dyDescent="0.25"/>
    <row r="118" s="53" customFormat="1" x14ac:dyDescent="0.25"/>
    <row r="119" s="53" customFormat="1" x14ac:dyDescent="0.25"/>
    <row r="120" s="53" customFormat="1" x14ac:dyDescent="0.25"/>
    <row r="121" s="53" customFormat="1" x14ac:dyDescent="0.25"/>
    <row r="122" s="53" customFormat="1" x14ac:dyDescent="0.25"/>
    <row r="123" s="53" customFormat="1" x14ac:dyDescent="0.25"/>
    <row r="124" s="53" customFormat="1" x14ac:dyDescent="0.25"/>
    <row r="125" s="53" customFormat="1" x14ac:dyDescent="0.25"/>
    <row r="126" s="53" customFormat="1" x14ac:dyDescent="0.25"/>
    <row r="127" s="53" customFormat="1" x14ac:dyDescent="0.25"/>
    <row r="128" s="53" customFormat="1" x14ac:dyDescent="0.25"/>
    <row r="129" s="53" customFormat="1" x14ac:dyDescent="0.25"/>
    <row r="130" s="53" customFormat="1" x14ac:dyDescent="0.25"/>
    <row r="131" s="53" customFormat="1" x14ac:dyDescent="0.25"/>
    <row r="132" s="53" customFormat="1" x14ac:dyDescent="0.25"/>
    <row r="133" s="53" customFormat="1" x14ac:dyDescent="0.25"/>
    <row r="134" s="53" customFormat="1" x14ac:dyDescent="0.25"/>
    <row r="135" s="53" customFormat="1" x14ac:dyDescent="0.25"/>
    <row r="136" s="53" customFormat="1" x14ac:dyDescent="0.25"/>
    <row r="137" s="53" customFormat="1" x14ac:dyDescent="0.25"/>
    <row r="138" s="53" customFormat="1" x14ac:dyDescent="0.25"/>
    <row r="139" s="53" customFormat="1" x14ac:dyDescent="0.25"/>
    <row r="140" s="53" customFormat="1" x14ac:dyDescent="0.25"/>
    <row r="141" s="53" customFormat="1" x14ac:dyDescent="0.25"/>
    <row r="142" s="53" customFormat="1" x14ac:dyDescent="0.25"/>
    <row r="143" s="53" customFormat="1" x14ac:dyDescent="0.25"/>
    <row r="144" s="53" customFormat="1" x14ac:dyDescent="0.25"/>
    <row r="145" s="53" customFormat="1" x14ac:dyDescent="0.25"/>
    <row r="146" s="53" customFormat="1" x14ac:dyDescent="0.25"/>
    <row r="147" s="53" customFormat="1" x14ac:dyDescent="0.25"/>
    <row r="148" s="53" customFormat="1" x14ac:dyDescent="0.25"/>
    <row r="149" s="53" customFormat="1" x14ac:dyDescent="0.25"/>
    <row r="150" s="53" customFormat="1" x14ac:dyDescent="0.25"/>
    <row r="151" s="53" customFormat="1" x14ac:dyDescent="0.25"/>
    <row r="152" s="53" customFormat="1" x14ac:dyDescent="0.25"/>
    <row r="153" s="53" customFormat="1" x14ac:dyDescent="0.25"/>
    <row r="154" s="53" customFormat="1" x14ac:dyDescent="0.25"/>
    <row r="155" s="53" customFormat="1" x14ac:dyDescent="0.25"/>
    <row r="156" s="53" customFormat="1" x14ac:dyDescent="0.25"/>
    <row r="157" s="53" customFormat="1" x14ac:dyDescent="0.25"/>
    <row r="158" s="53" customFormat="1" x14ac:dyDescent="0.25"/>
    <row r="159" s="53" customFormat="1" x14ac:dyDescent="0.25"/>
    <row r="160" s="53" customFormat="1" x14ac:dyDescent="0.25"/>
    <row r="161" s="53" customFormat="1" x14ac:dyDescent="0.25"/>
    <row r="162" s="53" customFormat="1" x14ac:dyDescent="0.25"/>
    <row r="163" s="53" customFormat="1" x14ac:dyDescent="0.25"/>
    <row r="164" s="53" customFormat="1" x14ac:dyDescent="0.25"/>
    <row r="165" s="53" customFormat="1" x14ac:dyDescent="0.25"/>
    <row r="166" s="53" customFormat="1" x14ac:dyDescent="0.25"/>
    <row r="167" s="53" customFormat="1" x14ac:dyDescent="0.25"/>
    <row r="168" s="53" customFormat="1" x14ac:dyDescent="0.25"/>
    <row r="169" s="53" customFormat="1" x14ac:dyDescent="0.25"/>
    <row r="170" s="53" customFormat="1" x14ac:dyDescent="0.25"/>
    <row r="171" s="53" customFormat="1" x14ac:dyDescent="0.25"/>
    <row r="172" s="53" customFormat="1" x14ac:dyDescent="0.25"/>
    <row r="173" s="53" customFormat="1" x14ac:dyDescent="0.25"/>
    <row r="174" s="53" customFormat="1" x14ac:dyDescent="0.25"/>
    <row r="175" s="53" customFormat="1" x14ac:dyDescent="0.25"/>
    <row r="176" s="53" customFormat="1" x14ac:dyDescent="0.25"/>
    <row r="177" s="53" customFormat="1" x14ac:dyDescent="0.25"/>
    <row r="178" s="53" customFormat="1" x14ac:dyDescent="0.25"/>
    <row r="179" s="53" customFormat="1" x14ac:dyDescent="0.25"/>
    <row r="180" s="53" customFormat="1" x14ac:dyDescent="0.25"/>
    <row r="181" s="53" customFormat="1" x14ac:dyDescent="0.25"/>
    <row r="182" s="53" customFormat="1" x14ac:dyDescent="0.25"/>
    <row r="183" s="53" customFormat="1" x14ac:dyDescent="0.25"/>
    <row r="184" s="53" customFormat="1" x14ac:dyDescent="0.25"/>
    <row r="185" s="53" customFormat="1" x14ac:dyDescent="0.25"/>
    <row r="186" s="53" customFormat="1" x14ac:dyDescent="0.25"/>
    <row r="187" s="53" customFormat="1" x14ac:dyDescent="0.25"/>
    <row r="188" s="53" customFormat="1" x14ac:dyDescent="0.25"/>
    <row r="189" s="53" customFormat="1" x14ac:dyDescent="0.25"/>
    <row r="190" s="53" customFormat="1" x14ac:dyDescent="0.25"/>
    <row r="191" s="53" customFormat="1" x14ac:dyDescent="0.25"/>
    <row r="192" s="53" customFormat="1" x14ac:dyDescent="0.25"/>
    <row r="193" s="53" customFormat="1" x14ac:dyDescent="0.25"/>
    <row r="194" s="53" customFormat="1" x14ac:dyDescent="0.25"/>
    <row r="195" s="53" customFormat="1" x14ac:dyDescent="0.25"/>
    <row r="196" s="53" customFormat="1" x14ac:dyDescent="0.25"/>
    <row r="197" s="53" customFormat="1" x14ac:dyDescent="0.25"/>
    <row r="198" s="53" customFormat="1" x14ac:dyDescent="0.25"/>
    <row r="199" s="53" customFormat="1" x14ac:dyDescent="0.25"/>
    <row r="200" s="53" customFormat="1" x14ac:dyDescent="0.25"/>
    <row r="201" s="53" customFormat="1" x14ac:dyDescent="0.25"/>
    <row r="202" s="53" customFormat="1" x14ac:dyDescent="0.25"/>
    <row r="203" s="53" customFormat="1" x14ac:dyDescent="0.25"/>
    <row r="204" s="53" customFormat="1" x14ac:dyDescent="0.25"/>
    <row r="205" s="53" customFormat="1" x14ac:dyDescent="0.25"/>
    <row r="206" s="53" customFormat="1" x14ac:dyDescent="0.25"/>
    <row r="207" s="53" customFormat="1" x14ac:dyDescent="0.25"/>
    <row r="208" s="53" customFormat="1" x14ac:dyDescent="0.25"/>
    <row r="209" s="53" customFormat="1" x14ac:dyDescent="0.25"/>
    <row r="210" s="53" customFormat="1" x14ac:dyDescent="0.25"/>
    <row r="211" s="53" customFormat="1" x14ac:dyDescent="0.25"/>
    <row r="212" s="53" customFormat="1" x14ac:dyDescent="0.25"/>
    <row r="213" s="53" customFormat="1" x14ac:dyDescent="0.25"/>
    <row r="214" s="53" customFormat="1" x14ac:dyDescent="0.25"/>
    <row r="215" s="53" customFormat="1" x14ac:dyDescent="0.25"/>
    <row r="216" s="53" customFormat="1" x14ac:dyDescent="0.25"/>
    <row r="217" s="53" customFormat="1" x14ac:dyDescent="0.25"/>
    <row r="218" s="53" customFormat="1" x14ac:dyDescent="0.25"/>
    <row r="219" s="53" customFormat="1" x14ac:dyDescent="0.25"/>
    <row r="220" s="53" customFormat="1" x14ac:dyDescent="0.25"/>
    <row r="221" s="53" customFormat="1" x14ac:dyDescent="0.25"/>
    <row r="222" s="53" customFormat="1" x14ac:dyDescent="0.25"/>
    <row r="223" s="53" customFormat="1" x14ac:dyDescent="0.25"/>
    <row r="224" s="53" customFormat="1" x14ac:dyDescent="0.25"/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</sheetData>
  <mergeCells count="8">
    <mergeCell ref="B30:F30"/>
    <mergeCell ref="X4:Y4"/>
    <mergeCell ref="B17:F17"/>
    <mergeCell ref="B2:F2"/>
    <mergeCell ref="B4:F4"/>
    <mergeCell ref="R4:V4"/>
    <mergeCell ref="R10:V10"/>
    <mergeCell ref="R15:V15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NUTRICION</vt:lpstr>
      <vt:lpstr>PODOLOGIA</vt:lpstr>
      <vt:lpstr>PSICOLOGIA</vt:lpstr>
      <vt:lpstr>ODONTOLOGIA</vt:lpstr>
      <vt:lpstr>LABORATORIO</vt:lpstr>
      <vt:lpstr>DRA. ADELA</vt:lpstr>
      <vt:lpstr>MEDICINA GENERAL</vt:lpstr>
      <vt:lpstr>REHABILITACION</vt:lpstr>
      <vt:lpstr>FERIAS DE LA SALUD</vt:lpstr>
      <vt:lpstr>APOYOS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DIF05</dc:creator>
  <cp:lastModifiedBy>Area Medica</cp:lastModifiedBy>
  <dcterms:created xsi:type="dcterms:W3CDTF">2015-06-05T18:19:34Z</dcterms:created>
  <dcterms:modified xsi:type="dcterms:W3CDTF">2026-10-06T15:22:13Z</dcterms:modified>
</cp:coreProperties>
</file>