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ea Medica\Desktop\ARCHIVOS TRASPARENCIA\INFORME 2025\INFORMES MENSUALES\"/>
    </mc:Choice>
  </mc:AlternateContent>
  <bookViews>
    <workbookView xWindow="0" yWindow="0" windowWidth="28800" windowHeight="12435" activeTab="5"/>
  </bookViews>
  <sheets>
    <sheet name="NUTRICION" sheetId="10" r:id="rId1"/>
    <sheet name="PODOLOGIA" sheetId="9" r:id="rId2"/>
    <sheet name="PSICOLOGIA" sheetId="11" r:id="rId3"/>
    <sheet name="DRA. ADELA" sheetId="8" r:id="rId4"/>
    <sheet name="ODONTOLOGIA" sheetId="1" r:id="rId5"/>
    <sheet name="LABORATORIO" sheetId="2" r:id="rId6"/>
    <sheet name="MEDICINA GENERAL" sheetId="3" r:id="rId7"/>
    <sheet name="REHABILITACION" sheetId="7" r:id="rId8"/>
    <sheet name="FERIAS DE LA SALUD" sheetId="12" r:id="rId9"/>
    <sheet name="APOYOS" sheetId="13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11" l="1"/>
  <c r="AM11" i="11"/>
  <c r="O29" i="8" l="1"/>
  <c r="O62" i="3" l="1"/>
  <c r="AN26" i="12"/>
  <c r="AN22" i="12"/>
  <c r="AC17" i="10"/>
  <c r="O22" i="10"/>
  <c r="AK17" i="10"/>
  <c r="AH17" i="10"/>
  <c r="AG17" i="10"/>
  <c r="AF17" i="10"/>
  <c r="AE17" i="10"/>
  <c r="AD17" i="10"/>
  <c r="AL17" i="10"/>
  <c r="AJ17" i="10"/>
  <c r="AI17" i="10"/>
  <c r="AB17" i="10"/>
  <c r="AA17" i="10"/>
  <c r="O19" i="13"/>
  <c r="O20" i="13"/>
  <c r="O21" i="13"/>
  <c r="O22" i="13"/>
  <c r="O23" i="13"/>
  <c r="O24" i="13"/>
  <c r="O25" i="13"/>
  <c r="O26" i="13"/>
  <c r="C27" i="13"/>
  <c r="AB12" i="13" s="1"/>
  <c r="D27" i="13"/>
  <c r="AC12" i="13" s="1"/>
  <c r="E27" i="13"/>
  <c r="AD12" i="13" s="1"/>
  <c r="F27" i="13"/>
  <c r="G27" i="13"/>
  <c r="H27" i="13"/>
  <c r="I27" i="13"/>
  <c r="J27" i="13"/>
  <c r="AI12" i="13" s="1"/>
  <c r="K27" i="13"/>
  <c r="AJ12" i="13" s="1"/>
  <c r="L27" i="13"/>
  <c r="AK12" i="13" s="1"/>
  <c r="M27" i="13"/>
  <c r="AL12" i="13" s="1"/>
  <c r="N27" i="13"/>
  <c r="AM12" i="13" s="1"/>
  <c r="N14" i="13"/>
  <c r="AM6" i="13" s="1"/>
  <c r="M14" i="13"/>
  <c r="AL6" i="13" s="1"/>
  <c r="L14" i="13"/>
  <c r="AK6" i="13" s="1"/>
  <c r="K14" i="13"/>
  <c r="AJ6" i="13" s="1"/>
  <c r="J14" i="13"/>
  <c r="AI6" i="13" s="1"/>
  <c r="I14" i="13"/>
  <c r="AH6" i="13" s="1"/>
  <c r="H14" i="13"/>
  <c r="AG6" i="13" s="1"/>
  <c r="G14" i="13"/>
  <c r="AF6" i="13" s="1"/>
  <c r="F14" i="13"/>
  <c r="E14" i="13"/>
  <c r="AD6" i="13" s="1"/>
  <c r="D14" i="13"/>
  <c r="AC6" i="13" s="1"/>
  <c r="C14" i="13"/>
  <c r="AB6" i="13" s="1"/>
  <c r="O13" i="13"/>
  <c r="AH12" i="13"/>
  <c r="AG12" i="13"/>
  <c r="AF12" i="13"/>
  <c r="AE12" i="13"/>
  <c r="O12" i="13"/>
  <c r="O11" i="13"/>
  <c r="O10" i="13"/>
  <c r="O9" i="13"/>
  <c r="O8" i="13"/>
  <c r="O7" i="13"/>
  <c r="AE6" i="13"/>
  <c r="O6" i="13"/>
  <c r="O27" i="13" l="1"/>
  <c r="AM17" i="10"/>
  <c r="AN12" i="13"/>
  <c r="O14" i="13"/>
  <c r="AN6" i="13"/>
  <c r="C27" i="12"/>
  <c r="C14" i="12"/>
  <c r="AE17" i="12" l="1"/>
  <c r="AF17" i="12"/>
  <c r="AG17" i="12"/>
  <c r="AH17" i="12"/>
  <c r="AI17" i="12"/>
  <c r="AJ17" i="12"/>
  <c r="AK17" i="12"/>
  <c r="AL17" i="12"/>
  <c r="AM17" i="12"/>
  <c r="AE12" i="12"/>
  <c r="AF12" i="12"/>
  <c r="AG12" i="12"/>
  <c r="AH12" i="12"/>
  <c r="AI12" i="12"/>
  <c r="AJ12" i="12"/>
  <c r="AK12" i="12"/>
  <c r="AL12" i="12"/>
  <c r="AM12" i="12"/>
  <c r="AB12" i="12"/>
  <c r="AE6" i="12"/>
  <c r="AF6" i="12"/>
  <c r="AG6" i="12"/>
  <c r="AH6" i="12"/>
  <c r="AI6" i="12"/>
  <c r="AJ6" i="12"/>
  <c r="AK6" i="12"/>
  <c r="AL6" i="12"/>
  <c r="AM6" i="12"/>
  <c r="AB6" i="12"/>
  <c r="N40" i="12" l="1"/>
  <c r="M40" i="12"/>
  <c r="L40" i="12"/>
  <c r="K40" i="12"/>
  <c r="J40" i="12"/>
  <c r="I40" i="12"/>
  <c r="H40" i="12"/>
  <c r="G40" i="12"/>
  <c r="F40" i="12"/>
  <c r="E40" i="12"/>
  <c r="AD17" i="12" s="1"/>
  <c r="D40" i="12"/>
  <c r="AC17" i="12" s="1"/>
  <c r="C40" i="12"/>
  <c r="AB17" i="12" s="1"/>
  <c r="O39" i="12"/>
  <c r="O38" i="12"/>
  <c r="O37" i="12"/>
  <c r="O36" i="12"/>
  <c r="O35" i="12"/>
  <c r="O34" i="12"/>
  <c r="O33" i="12"/>
  <c r="O32" i="12"/>
  <c r="N27" i="12"/>
  <c r="M27" i="12"/>
  <c r="L27" i="12"/>
  <c r="K27" i="12"/>
  <c r="J27" i="12"/>
  <c r="I27" i="12"/>
  <c r="H27" i="12"/>
  <c r="G27" i="12"/>
  <c r="F27" i="12"/>
  <c r="E27" i="12"/>
  <c r="AD12" i="12" s="1"/>
  <c r="D27" i="12"/>
  <c r="AC12" i="12" s="1"/>
  <c r="O26" i="12"/>
  <c r="O25" i="12"/>
  <c r="O24" i="12"/>
  <c r="O23" i="12"/>
  <c r="O22" i="12"/>
  <c r="O21" i="12"/>
  <c r="O20" i="12"/>
  <c r="O19" i="12"/>
  <c r="N14" i="12"/>
  <c r="M14" i="12"/>
  <c r="L14" i="12"/>
  <c r="K14" i="12"/>
  <c r="J14" i="12"/>
  <c r="I14" i="12"/>
  <c r="H14" i="12"/>
  <c r="G14" i="12"/>
  <c r="F14" i="12"/>
  <c r="E14" i="12"/>
  <c r="AD6" i="12" s="1"/>
  <c r="D14" i="12"/>
  <c r="AC6" i="12" s="1"/>
  <c r="O13" i="12"/>
  <c r="O12" i="12"/>
  <c r="O11" i="12"/>
  <c r="O10" i="12"/>
  <c r="O9" i="12"/>
  <c r="O8" i="12"/>
  <c r="O7" i="12"/>
  <c r="O6" i="12"/>
  <c r="AN6" i="12" l="1"/>
  <c r="O40" i="12"/>
  <c r="O14" i="12"/>
  <c r="O27" i="12"/>
  <c r="AN12" i="12"/>
  <c r="AC21" i="7"/>
  <c r="AD21" i="7"/>
  <c r="AD22" i="7"/>
  <c r="AD24" i="7"/>
  <c r="AD25" i="7"/>
  <c r="AE21" i="7"/>
  <c r="AF21" i="7"/>
  <c r="AG21" i="7"/>
  <c r="AH21" i="7"/>
  <c r="AI21" i="7"/>
  <c r="AJ21" i="7"/>
  <c r="AK21" i="7"/>
  <c r="AL21" i="7"/>
  <c r="AM21" i="7"/>
  <c r="AN17" i="12" l="1"/>
  <c r="D56" i="1"/>
  <c r="C56" i="1"/>
  <c r="E56" i="1"/>
  <c r="O35" i="8"/>
  <c r="N61" i="2" l="1"/>
  <c r="M61" i="2"/>
  <c r="L61" i="2"/>
  <c r="K61" i="2"/>
  <c r="J61" i="2"/>
  <c r="I61" i="2"/>
  <c r="H61" i="2"/>
  <c r="G61" i="2"/>
  <c r="F61" i="2"/>
  <c r="E61" i="2"/>
  <c r="D61" i="2"/>
  <c r="C61" i="2"/>
  <c r="O60" i="2"/>
  <c r="O61" i="2" s="1"/>
  <c r="O59" i="2"/>
  <c r="N55" i="2"/>
  <c r="M55" i="2"/>
  <c r="L55" i="2"/>
  <c r="K55" i="2"/>
  <c r="J55" i="2"/>
  <c r="I55" i="2"/>
  <c r="H55" i="2"/>
  <c r="G55" i="2"/>
  <c r="F55" i="2"/>
  <c r="E55" i="2"/>
  <c r="D55" i="2"/>
  <c r="C55" i="2"/>
  <c r="O54" i="2"/>
  <c r="O55" i="2" s="1"/>
  <c r="O54" i="1"/>
  <c r="N56" i="1"/>
  <c r="M56" i="1"/>
  <c r="L56" i="1"/>
  <c r="K56" i="1"/>
  <c r="J56" i="1"/>
  <c r="I56" i="1"/>
  <c r="H56" i="1"/>
  <c r="G56" i="1"/>
  <c r="F56" i="1"/>
  <c r="O55" i="1"/>
  <c r="N50" i="1"/>
  <c r="M50" i="1"/>
  <c r="L50" i="1"/>
  <c r="K50" i="1"/>
  <c r="J50" i="1"/>
  <c r="I50" i="1"/>
  <c r="H50" i="1"/>
  <c r="G50" i="1"/>
  <c r="F50" i="1"/>
  <c r="E50" i="1"/>
  <c r="D50" i="1"/>
  <c r="C50" i="1"/>
  <c r="O49" i="1"/>
  <c r="O50" i="1" s="1"/>
  <c r="O56" i="1" l="1"/>
  <c r="O17" i="11"/>
  <c r="N14" i="11"/>
  <c r="M14" i="11"/>
  <c r="L14" i="11"/>
  <c r="AJ5" i="11" s="1"/>
  <c r="K14" i="11"/>
  <c r="AI5" i="11" s="1"/>
  <c r="J14" i="11"/>
  <c r="I14" i="11"/>
  <c r="H14" i="11"/>
  <c r="G14" i="11"/>
  <c r="AE5" i="11" s="1"/>
  <c r="F14" i="11"/>
  <c r="AD5" i="11" s="1"/>
  <c r="E14" i="11"/>
  <c r="D14" i="11"/>
  <c r="AB5" i="11" s="1"/>
  <c r="C14" i="11"/>
  <c r="AA5" i="11" s="1"/>
  <c r="O13" i="11"/>
  <c r="AL12" i="11"/>
  <c r="AK12" i="11"/>
  <c r="AJ12" i="11"/>
  <c r="AI12" i="11"/>
  <c r="AH12" i="11"/>
  <c r="AG12" i="11"/>
  <c r="AF12" i="11"/>
  <c r="AE12" i="11"/>
  <c r="AD12" i="11"/>
  <c r="AC12" i="11"/>
  <c r="AB12" i="11"/>
  <c r="AA12" i="11"/>
  <c r="AL11" i="11"/>
  <c r="AK11" i="11"/>
  <c r="AJ11" i="11"/>
  <c r="AI11" i="11"/>
  <c r="AH11" i="11"/>
  <c r="AG11" i="11"/>
  <c r="AF11" i="11"/>
  <c r="AE11" i="11"/>
  <c r="AD11" i="11"/>
  <c r="AB11" i="11"/>
  <c r="AA11" i="11"/>
  <c r="O11" i="11"/>
  <c r="O10" i="11"/>
  <c r="O9" i="11"/>
  <c r="O8" i="11"/>
  <c r="O7" i="11"/>
  <c r="O6" i="11"/>
  <c r="AL5" i="11"/>
  <c r="AK5" i="11"/>
  <c r="AH5" i="11"/>
  <c r="AG5" i="11"/>
  <c r="AF5" i="11"/>
  <c r="O15" i="9"/>
  <c r="O14" i="9"/>
  <c r="N12" i="9"/>
  <c r="AL5" i="9" s="1"/>
  <c r="M12" i="9"/>
  <c r="L12" i="9"/>
  <c r="K12" i="9"/>
  <c r="AI5" i="9" s="1"/>
  <c r="J12" i="9"/>
  <c r="AH5" i="9" s="1"/>
  <c r="I12" i="9"/>
  <c r="AG5" i="9" s="1"/>
  <c r="H12" i="9"/>
  <c r="AF5" i="9" s="1"/>
  <c r="G12" i="9"/>
  <c r="AE5" i="9" s="1"/>
  <c r="F12" i="9"/>
  <c r="AD5" i="9" s="1"/>
  <c r="E12" i="9"/>
  <c r="AC5" i="9" s="1"/>
  <c r="D12" i="9"/>
  <c r="C12" i="9"/>
  <c r="O11" i="9"/>
  <c r="AL10" i="9"/>
  <c r="AK10" i="9"/>
  <c r="AJ10" i="9"/>
  <c r="AI10" i="9"/>
  <c r="AH10" i="9"/>
  <c r="AG10" i="9"/>
  <c r="AF10" i="9"/>
  <c r="AE10" i="9"/>
  <c r="AD10" i="9"/>
  <c r="AC10" i="9"/>
  <c r="AB10" i="9"/>
  <c r="AA10" i="9"/>
  <c r="AM10" i="9" s="1"/>
  <c r="O10" i="9"/>
  <c r="AL9" i="9"/>
  <c r="AK9" i="9"/>
  <c r="AJ9" i="9"/>
  <c r="AI9" i="9"/>
  <c r="AH9" i="9"/>
  <c r="AM9" i="9" s="1"/>
  <c r="AG9" i="9"/>
  <c r="AF9" i="9"/>
  <c r="AE9" i="9"/>
  <c r="AD9" i="9"/>
  <c r="AC9" i="9"/>
  <c r="AB9" i="9"/>
  <c r="AA9" i="9"/>
  <c r="O9" i="9"/>
  <c r="O8" i="9"/>
  <c r="O7" i="9"/>
  <c r="O6" i="9"/>
  <c r="AK5" i="9"/>
  <c r="AJ5" i="9"/>
  <c r="AB5" i="9"/>
  <c r="AA5" i="9"/>
  <c r="O17" i="10"/>
  <c r="O16" i="10"/>
  <c r="N14" i="10"/>
  <c r="AL5" i="10" s="1"/>
  <c r="M14" i="10"/>
  <c r="AK5" i="10" s="1"/>
  <c r="L14" i="10"/>
  <c r="AJ5" i="10" s="1"/>
  <c r="K14" i="10"/>
  <c r="AI5" i="10" s="1"/>
  <c r="J14" i="10"/>
  <c r="AH5" i="10" s="1"/>
  <c r="I14" i="10"/>
  <c r="H14" i="10"/>
  <c r="AF5" i="10" s="1"/>
  <c r="G14" i="10"/>
  <c r="F14" i="10"/>
  <c r="E14" i="10"/>
  <c r="AC5" i="10" s="1"/>
  <c r="D14" i="10"/>
  <c r="AB5" i="10" s="1"/>
  <c r="C14" i="10"/>
  <c r="AA5" i="10" s="1"/>
  <c r="O13" i="10"/>
  <c r="AL12" i="10"/>
  <c r="AK12" i="10"/>
  <c r="AJ12" i="10"/>
  <c r="AI12" i="10"/>
  <c r="AH12" i="10"/>
  <c r="AG12" i="10"/>
  <c r="AF12" i="10"/>
  <c r="AE12" i="10"/>
  <c r="AD12" i="10"/>
  <c r="AC12" i="10"/>
  <c r="AB12" i="10"/>
  <c r="AA12" i="10"/>
  <c r="O12" i="10"/>
  <c r="AL11" i="10"/>
  <c r="AK11" i="10"/>
  <c r="AJ11" i="10"/>
  <c r="AI11" i="10"/>
  <c r="AH11" i="10"/>
  <c r="AG11" i="10"/>
  <c r="AF11" i="10"/>
  <c r="AE11" i="10"/>
  <c r="AD11" i="10"/>
  <c r="AC11" i="10"/>
  <c r="AB11" i="10"/>
  <c r="AA11" i="10"/>
  <c r="O11" i="10"/>
  <c r="O10" i="10"/>
  <c r="O9" i="10"/>
  <c r="O8" i="10"/>
  <c r="O7" i="10"/>
  <c r="O6" i="10"/>
  <c r="AG5" i="10"/>
  <c r="AE5" i="10"/>
  <c r="AD5" i="10"/>
  <c r="AM12" i="11" l="1"/>
  <c r="O14" i="10"/>
  <c r="AM12" i="10"/>
  <c r="AM11" i="10"/>
  <c r="O14" i="11"/>
  <c r="O12" i="9"/>
  <c r="AM5" i="11"/>
  <c r="AM5" i="9"/>
  <c r="AM5" i="10"/>
  <c r="AA11" i="8" l="1"/>
  <c r="O22" i="8"/>
  <c r="O23" i="8"/>
  <c r="O24" i="8"/>
  <c r="O25" i="8"/>
  <c r="O26" i="8"/>
  <c r="O27" i="8"/>
  <c r="O28" i="8"/>
  <c r="O30" i="8"/>
  <c r="O31" i="8"/>
  <c r="C32" i="8"/>
  <c r="AA6" i="8" s="1"/>
  <c r="D32" i="8"/>
  <c r="AB6" i="8" s="1"/>
  <c r="E32" i="8"/>
  <c r="AC6" i="8" s="1"/>
  <c r="F32" i="8"/>
  <c r="G32" i="8"/>
  <c r="H32" i="8"/>
  <c r="I32" i="8"/>
  <c r="J32" i="8"/>
  <c r="AH6" i="8" s="1"/>
  <c r="K32" i="8"/>
  <c r="L32" i="8"/>
  <c r="AJ6" i="8" s="1"/>
  <c r="M32" i="8"/>
  <c r="AK6" i="8" s="1"/>
  <c r="N32" i="8"/>
  <c r="AL6" i="8" s="1"/>
  <c r="O18" i="8"/>
  <c r="O17" i="8"/>
  <c r="N14" i="8"/>
  <c r="AL5" i="8" s="1"/>
  <c r="M14" i="8"/>
  <c r="AK5" i="8" s="1"/>
  <c r="L14" i="8"/>
  <c r="AJ5" i="8" s="1"/>
  <c r="K14" i="8"/>
  <c r="AI5" i="8" s="1"/>
  <c r="J14" i="8"/>
  <c r="AH5" i="8" s="1"/>
  <c r="I14" i="8"/>
  <c r="AG5" i="8" s="1"/>
  <c r="H14" i="8"/>
  <c r="AF5" i="8" s="1"/>
  <c r="G14" i="8"/>
  <c r="AE5" i="8" s="1"/>
  <c r="F14" i="8"/>
  <c r="AD5" i="8" s="1"/>
  <c r="E14" i="8"/>
  <c r="AC5" i="8" s="1"/>
  <c r="D14" i="8"/>
  <c r="AB5" i="8" s="1"/>
  <c r="C14" i="8"/>
  <c r="AA5" i="8" s="1"/>
  <c r="O13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O12" i="8"/>
  <c r="AL11" i="8"/>
  <c r="AK11" i="8"/>
  <c r="AJ11" i="8"/>
  <c r="AI11" i="8"/>
  <c r="AH11" i="8"/>
  <c r="AG11" i="8"/>
  <c r="AF11" i="8"/>
  <c r="AE11" i="8"/>
  <c r="AD11" i="8"/>
  <c r="AC11" i="8"/>
  <c r="AB11" i="8"/>
  <c r="O11" i="8"/>
  <c r="O10" i="8"/>
  <c r="O7" i="8"/>
  <c r="AI6" i="8"/>
  <c r="AG6" i="8"/>
  <c r="AF6" i="8"/>
  <c r="AE6" i="8"/>
  <c r="AD6" i="8"/>
  <c r="O6" i="8"/>
  <c r="AM6" i="8" l="1"/>
  <c r="O32" i="8"/>
  <c r="O14" i="8"/>
  <c r="AM12" i="8"/>
  <c r="AM11" i="8"/>
  <c r="AM5" i="8"/>
  <c r="AB16" i="2"/>
  <c r="AB15" i="2"/>
  <c r="AA16" i="2"/>
  <c r="AA15" i="2"/>
  <c r="O12" i="2"/>
  <c r="AB20" i="1" l="1"/>
  <c r="AC20" i="1"/>
  <c r="AD20" i="1"/>
  <c r="AE20" i="1"/>
  <c r="AF20" i="1"/>
  <c r="AG20" i="1"/>
  <c r="AH20" i="1"/>
  <c r="AI20" i="1"/>
  <c r="AJ20" i="1"/>
  <c r="AK20" i="1"/>
  <c r="AL20" i="1"/>
  <c r="AB19" i="1"/>
  <c r="AC19" i="1"/>
  <c r="AD19" i="1"/>
  <c r="AE19" i="1"/>
  <c r="AF19" i="1"/>
  <c r="AG19" i="1"/>
  <c r="AH19" i="1"/>
  <c r="AI19" i="1"/>
  <c r="AJ19" i="1"/>
  <c r="AK19" i="1"/>
  <c r="AL19" i="1"/>
  <c r="AD7" i="1"/>
  <c r="AE7" i="1"/>
  <c r="AF7" i="1"/>
  <c r="AG7" i="1"/>
  <c r="AH7" i="1"/>
  <c r="AI7" i="1"/>
  <c r="AJ7" i="1"/>
  <c r="AK7" i="1"/>
  <c r="AL7" i="1"/>
  <c r="AD6" i="1"/>
  <c r="AE6" i="1"/>
  <c r="AF6" i="1"/>
  <c r="AG6" i="1"/>
  <c r="AH6" i="1"/>
  <c r="AI6" i="1"/>
  <c r="AJ6" i="1"/>
  <c r="AK6" i="1"/>
  <c r="AL6" i="1"/>
  <c r="D33" i="1"/>
  <c r="AB7" i="1" s="1"/>
  <c r="E33" i="1"/>
  <c r="AC7" i="1" s="1"/>
  <c r="F33" i="1"/>
  <c r="G33" i="1"/>
  <c r="H33" i="1"/>
  <c r="I33" i="1"/>
  <c r="J33" i="1"/>
  <c r="K33" i="1"/>
  <c r="L33" i="1"/>
  <c r="M33" i="1"/>
  <c r="N33" i="1"/>
  <c r="D39" i="1"/>
  <c r="E39" i="1"/>
  <c r="F39" i="1"/>
  <c r="G39" i="1"/>
  <c r="H39" i="1"/>
  <c r="I39" i="1"/>
  <c r="J39" i="1"/>
  <c r="K39" i="1"/>
  <c r="L39" i="1"/>
  <c r="M39" i="1"/>
  <c r="N39" i="1"/>
  <c r="D45" i="1"/>
  <c r="E45" i="1"/>
  <c r="F45" i="1"/>
  <c r="G45" i="1"/>
  <c r="H45" i="1"/>
  <c r="I45" i="1"/>
  <c r="J45" i="1"/>
  <c r="K45" i="1"/>
  <c r="L45" i="1"/>
  <c r="M45" i="1"/>
  <c r="N45" i="1"/>
  <c r="D15" i="1"/>
  <c r="AB6" i="1" s="1"/>
  <c r="E15" i="1"/>
  <c r="AC6" i="1" s="1"/>
  <c r="F15" i="1"/>
  <c r="G15" i="1"/>
  <c r="H15" i="1"/>
  <c r="I15" i="1"/>
  <c r="J15" i="1"/>
  <c r="K15" i="1"/>
  <c r="L15" i="1"/>
  <c r="M15" i="1"/>
  <c r="N15" i="1"/>
  <c r="AC16" i="2"/>
  <c r="AD16" i="2"/>
  <c r="AE16" i="2"/>
  <c r="AF16" i="2"/>
  <c r="AG16" i="2"/>
  <c r="AH16" i="2"/>
  <c r="AI16" i="2"/>
  <c r="AJ16" i="2"/>
  <c r="AK16" i="2"/>
  <c r="AL16" i="2"/>
  <c r="AC15" i="2"/>
  <c r="AD15" i="2"/>
  <c r="AE15" i="2"/>
  <c r="AF15" i="2"/>
  <c r="AG15" i="2"/>
  <c r="AH15" i="2"/>
  <c r="AI15" i="2"/>
  <c r="AJ15" i="2"/>
  <c r="AK15" i="2"/>
  <c r="AL15" i="2"/>
  <c r="D25" i="2"/>
  <c r="AB7" i="2" s="1"/>
  <c r="E25" i="2"/>
  <c r="AC7" i="2" s="1"/>
  <c r="F25" i="2"/>
  <c r="AD7" i="2" s="1"/>
  <c r="G25" i="2"/>
  <c r="AE7" i="2" s="1"/>
  <c r="H25" i="2"/>
  <c r="AF7" i="2" s="1"/>
  <c r="I25" i="2"/>
  <c r="AG7" i="2" s="1"/>
  <c r="J25" i="2"/>
  <c r="AH7" i="2" s="1"/>
  <c r="K25" i="2"/>
  <c r="AI7" i="2" s="1"/>
  <c r="L25" i="2"/>
  <c r="AJ7" i="2" s="1"/>
  <c r="M25" i="2"/>
  <c r="AK7" i="2" s="1"/>
  <c r="N25" i="2"/>
  <c r="AL7" i="2" s="1"/>
  <c r="D38" i="2"/>
  <c r="AB6" i="2" s="1"/>
  <c r="E38" i="2"/>
  <c r="AC6" i="2" s="1"/>
  <c r="F38" i="2"/>
  <c r="AD6" i="2" s="1"/>
  <c r="G38" i="2"/>
  <c r="AE6" i="2" s="1"/>
  <c r="H38" i="2"/>
  <c r="AF6" i="2" s="1"/>
  <c r="I38" i="2"/>
  <c r="AG6" i="2" s="1"/>
  <c r="J38" i="2"/>
  <c r="AH6" i="2" s="1"/>
  <c r="K38" i="2"/>
  <c r="AI6" i="2" s="1"/>
  <c r="L38" i="2"/>
  <c r="AJ6" i="2" s="1"/>
  <c r="M38" i="2"/>
  <c r="AK6" i="2" s="1"/>
  <c r="N38" i="2"/>
  <c r="AL6" i="2" s="1"/>
  <c r="D44" i="2"/>
  <c r="F44" i="2"/>
  <c r="G44" i="2"/>
  <c r="H44" i="2"/>
  <c r="I44" i="2"/>
  <c r="J44" i="2"/>
  <c r="K44" i="2"/>
  <c r="L44" i="2"/>
  <c r="M44" i="2"/>
  <c r="N44" i="2"/>
  <c r="D50" i="2"/>
  <c r="E50" i="2"/>
  <c r="F50" i="2"/>
  <c r="G50" i="2"/>
  <c r="H50" i="2"/>
  <c r="I50" i="2"/>
  <c r="J50" i="2"/>
  <c r="K50" i="2"/>
  <c r="L50" i="2"/>
  <c r="M50" i="2"/>
  <c r="N50" i="2"/>
  <c r="AB25" i="3"/>
  <c r="AC25" i="3"/>
  <c r="AD25" i="3"/>
  <c r="AE25" i="3"/>
  <c r="AF25" i="3"/>
  <c r="AG25" i="3"/>
  <c r="AH25" i="3"/>
  <c r="AI25" i="3"/>
  <c r="AJ25" i="3"/>
  <c r="AK25" i="3"/>
  <c r="AL25" i="3"/>
  <c r="AB24" i="3"/>
  <c r="AC24" i="3"/>
  <c r="AD24" i="3"/>
  <c r="AE24" i="3"/>
  <c r="AF24" i="3"/>
  <c r="AG24" i="3"/>
  <c r="AH24" i="3"/>
  <c r="AI24" i="3"/>
  <c r="AJ24" i="3"/>
  <c r="AK24" i="3"/>
  <c r="AL24" i="3"/>
  <c r="AB12" i="3"/>
  <c r="AC12" i="3"/>
  <c r="AD12" i="3"/>
  <c r="AE12" i="3"/>
  <c r="AF12" i="3"/>
  <c r="AG12" i="3"/>
  <c r="AH12" i="3"/>
  <c r="AI12" i="3"/>
  <c r="AJ12" i="3"/>
  <c r="AK12" i="3"/>
  <c r="AL12" i="3"/>
  <c r="AB11" i="3"/>
  <c r="AC11" i="3"/>
  <c r="AD11" i="3"/>
  <c r="AE11" i="3"/>
  <c r="AF11" i="3"/>
  <c r="AG11" i="3"/>
  <c r="AH11" i="3"/>
  <c r="AI11" i="3"/>
  <c r="AJ11" i="3"/>
  <c r="AK11" i="3"/>
  <c r="AL11" i="3"/>
  <c r="D59" i="3"/>
  <c r="AB19" i="3" s="1"/>
  <c r="E59" i="3"/>
  <c r="AC19" i="3" s="1"/>
  <c r="F59" i="3"/>
  <c r="AD19" i="3" s="1"/>
  <c r="G59" i="3"/>
  <c r="AE19" i="3" s="1"/>
  <c r="H59" i="3"/>
  <c r="AF19" i="3" s="1"/>
  <c r="I59" i="3"/>
  <c r="AG19" i="3" s="1"/>
  <c r="J59" i="3"/>
  <c r="AH19" i="3" s="1"/>
  <c r="K59" i="3"/>
  <c r="AI19" i="3" s="1"/>
  <c r="L59" i="3"/>
  <c r="AJ19" i="3" s="1"/>
  <c r="M59" i="3"/>
  <c r="AK19" i="3" s="1"/>
  <c r="N59" i="3"/>
  <c r="AL19" i="3" s="1"/>
  <c r="D44" i="3"/>
  <c r="AB18" i="3" s="1"/>
  <c r="E44" i="3"/>
  <c r="AC18" i="3" s="1"/>
  <c r="F44" i="3"/>
  <c r="AD18" i="3" s="1"/>
  <c r="G44" i="3"/>
  <c r="AE18" i="3" s="1"/>
  <c r="H44" i="3"/>
  <c r="AF18" i="3" s="1"/>
  <c r="I44" i="3"/>
  <c r="AG18" i="3" s="1"/>
  <c r="J44" i="3"/>
  <c r="AH18" i="3" s="1"/>
  <c r="K44" i="3"/>
  <c r="AI18" i="3" s="1"/>
  <c r="L44" i="3"/>
  <c r="AJ18" i="3" s="1"/>
  <c r="M44" i="3"/>
  <c r="AK18" i="3" s="1"/>
  <c r="N44" i="3"/>
  <c r="AL18" i="3" s="1"/>
  <c r="D31" i="3"/>
  <c r="AB6" i="3" s="1"/>
  <c r="E31" i="3"/>
  <c r="AC6" i="3" s="1"/>
  <c r="F31" i="3"/>
  <c r="AD6" i="3" s="1"/>
  <c r="G31" i="3"/>
  <c r="AE6" i="3" s="1"/>
  <c r="H31" i="3"/>
  <c r="AF6" i="3" s="1"/>
  <c r="I31" i="3"/>
  <c r="AG6" i="3" s="1"/>
  <c r="J31" i="3"/>
  <c r="AH6" i="3" s="1"/>
  <c r="K31" i="3"/>
  <c r="AI6" i="3" s="1"/>
  <c r="L31" i="3"/>
  <c r="AJ6" i="3" s="1"/>
  <c r="M31" i="3"/>
  <c r="AK6" i="3" s="1"/>
  <c r="N31" i="3"/>
  <c r="AL6" i="3" s="1"/>
  <c r="D14" i="3"/>
  <c r="AB5" i="3" s="1"/>
  <c r="E14" i="3"/>
  <c r="AC5" i="3" s="1"/>
  <c r="F14" i="3"/>
  <c r="AD5" i="3" s="1"/>
  <c r="G14" i="3"/>
  <c r="AE5" i="3" s="1"/>
  <c r="H14" i="3"/>
  <c r="AF5" i="3" s="1"/>
  <c r="I14" i="3"/>
  <c r="AG5" i="3" s="1"/>
  <c r="J14" i="3"/>
  <c r="AH5" i="3" s="1"/>
  <c r="K14" i="3"/>
  <c r="AI5" i="3" s="1"/>
  <c r="L14" i="3"/>
  <c r="AJ5" i="3" s="1"/>
  <c r="M14" i="3"/>
  <c r="AK5" i="3" s="1"/>
  <c r="N14" i="3"/>
  <c r="AL5" i="3" s="1"/>
  <c r="AE19" i="7"/>
  <c r="AF19" i="7"/>
  <c r="AG19" i="7"/>
  <c r="AH19" i="7"/>
  <c r="AI19" i="7"/>
  <c r="AJ19" i="7"/>
  <c r="AK19" i="7"/>
  <c r="AL19" i="7"/>
  <c r="AE6" i="7"/>
  <c r="AF6" i="7"/>
  <c r="AG6" i="7"/>
  <c r="AH6" i="7"/>
  <c r="AI6" i="7"/>
  <c r="AJ6" i="7"/>
  <c r="AK6" i="7"/>
  <c r="AL6" i="7"/>
  <c r="AM6" i="7"/>
  <c r="AM12" i="7"/>
  <c r="AD20" i="7"/>
  <c r="AE20" i="7"/>
  <c r="AF20" i="7"/>
  <c r="AG20" i="7"/>
  <c r="AH20" i="7"/>
  <c r="AI20" i="7"/>
  <c r="AJ20" i="7"/>
  <c r="AK20" i="7"/>
  <c r="AL20" i="7"/>
  <c r="AM20" i="7"/>
  <c r="AC13" i="7"/>
  <c r="AM13" i="7"/>
  <c r="AC7" i="7"/>
  <c r="AH7" i="7"/>
  <c r="AI7" i="7"/>
  <c r="AK7" i="7"/>
  <c r="AL7" i="7"/>
  <c r="AM7" i="7"/>
  <c r="D14" i="7"/>
  <c r="AC12" i="7" s="1"/>
  <c r="E14" i="7"/>
  <c r="F14" i="7"/>
  <c r="AE12" i="7" s="1"/>
  <c r="G14" i="7"/>
  <c r="AF12" i="7" s="1"/>
  <c r="H14" i="7"/>
  <c r="AG12" i="7" s="1"/>
  <c r="I14" i="7"/>
  <c r="AH12" i="7" s="1"/>
  <c r="J14" i="7"/>
  <c r="AI12" i="7" s="1"/>
  <c r="K14" i="7"/>
  <c r="AJ12" i="7" s="1"/>
  <c r="L14" i="7"/>
  <c r="AK12" i="7" s="1"/>
  <c r="M14" i="7"/>
  <c r="AL12" i="7" s="1"/>
  <c r="N14" i="7"/>
  <c r="D26" i="7"/>
  <c r="E26" i="7"/>
  <c r="AD13" i="7" s="1"/>
  <c r="F26" i="7"/>
  <c r="AE13" i="7" s="1"/>
  <c r="G26" i="7"/>
  <c r="AF13" i="7" s="1"/>
  <c r="H26" i="7"/>
  <c r="AG13" i="7" s="1"/>
  <c r="I26" i="7"/>
  <c r="AH13" i="7" s="1"/>
  <c r="J26" i="7"/>
  <c r="AI13" i="7" s="1"/>
  <c r="K26" i="7"/>
  <c r="AJ13" i="7" s="1"/>
  <c r="L26" i="7"/>
  <c r="AK13" i="7" s="1"/>
  <c r="M26" i="7"/>
  <c r="AL13" i="7" s="1"/>
  <c r="N26" i="7"/>
  <c r="O55" i="7"/>
  <c r="D51" i="7"/>
  <c r="E51" i="7"/>
  <c r="F51" i="7"/>
  <c r="G51" i="7"/>
  <c r="H51" i="7"/>
  <c r="I51" i="7"/>
  <c r="J51" i="7"/>
  <c r="K51" i="7"/>
  <c r="L51" i="7"/>
  <c r="M51" i="7"/>
  <c r="N51" i="7"/>
  <c r="D43" i="7"/>
  <c r="E43" i="7"/>
  <c r="AD7" i="7" s="1"/>
  <c r="F43" i="7"/>
  <c r="AE7" i="7" s="1"/>
  <c r="G43" i="7"/>
  <c r="AF7" i="7" s="1"/>
  <c r="H43" i="7"/>
  <c r="AG7" i="7" s="1"/>
  <c r="I43" i="7"/>
  <c r="J43" i="7"/>
  <c r="K43" i="7"/>
  <c r="AJ7" i="7" s="1"/>
  <c r="L43" i="7"/>
  <c r="M43" i="7"/>
  <c r="N43" i="7"/>
  <c r="AD12" i="7" l="1"/>
  <c r="AD23" i="7"/>
  <c r="AD19" i="7" s="1"/>
  <c r="C43" i="7"/>
  <c r="O7" i="2" l="1"/>
  <c r="O8" i="2"/>
  <c r="O9" i="2"/>
  <c r="O10" i="2"/>
  <c r="O11" i="2"/>
  <c r="O13" i="2"/>
  <c r="O14" i="2"/>
  <c r="O15" i="2"/>
  <c r="O16" i="2"/>
  <c r="O17" i="2"/>
  <c r="O18" i="2"/>
  <c r="O19" i="2"/>
  <c r="O20" i="2"/>
  <c r="O21" i="2"/>
  <c r="O22" i="2"/>
  <c r="O23" i="2"/>
  <c r="O24" i="2"/>
  <c r="O6" i="2"/>
  <c r="C25" i="2"/>
  <c r="AA7" i="2" s="1"/>
  <c r="AM7" i="2" s="1"/>
  <c r="O25" i="2" l="1"/>
  <c r="C44" i="3"/>
  <c r="O18" i="3"/>
  <c r="AC25" i="7" l="1"/>
  <c r="AM25" i="7"/>
  <c r="AC24" i="7"/>
  <c r="AM24" i="7"/>
  <c r="AM26" i="7" s="1"/>
  <c r="AM23" i="7"/>
  <c r="AM19" i="7" s="1"/>
  <c r="AC22" i="7"/>
  <c r="AM22" i="7"/>
  <c r="AC23" i="7"/>
  <c r="AC19" i="7" s="1"/>
  <c r="AB25" i="7"/>
  <c r="AB24" i="7"/>
  <c r="AB21" i="7"/>
  <c r="AB23" i="7"/>
  <c r="AB19" i="7" s="1"/>
  <c r="AB22" i="7"/>
  <c r="AA25" i="3"/>
  <c r="AA24" i="3"/>
  <c r="AM24" i="3" s="1"/>
  <c r="AA18" i="3"/>
  <c r="AA12" i="3"/>
  <c r="AM12" i="3" s="1"/>
  <c r="AA11" i="3"/>
  <c r="AA7" i="1"/>
  <c r="AM7" i="1" s="1"/>
  <c r="AA20" i="1"/>
  <c r="AA19" i="1"/>
  <c r="C45" i="1"/>
  <c r="O44" i="1"/>
  <c r="O45" i="1" s="1"/>
  <c r="C39" i="1"/>
  <c r="O38" i="1"/>
  <c r="O39" i="1" s="1"/>
  <c r="O21" i="1"/>
  <c r="O22" i="1"/>
  <c r="O23" i="1"/>
  <c r="O24" i="1"/>
  <c r="O25" i="1"/>
  <c r="O26" i="1"/>
  <c r="O27" i="1"/>
  <c r="O28" i="1"/>
  <c r="O29" i="1"/>
  <c r="O30" i="1"/>
  <c r="O31" i="1"/>
  <c r="O32" i="1"/>
  <c r="O20" i="1"/>
  <c r="C33" i="1"/>
  <c r="O8" i="1"/>
  <c r="O9" i="1"/>
  <c r="O10" i="1"/>
  <c r="O11" i="1"/>
  <c r="O12" i="1"/>
  <c r="O13" i="1"/>
  <c r="O14" i="1"/>
  <c r="O7" i="1"/>
  <c r="C15" i="1"/>
  <c r="AA6" i="1" s="1"/>
  <c r="C50" i="2"/>
  <c r="O49" i="2"/>
  <c r="O50" i="2" s="1"/>
  <c r="C44" i="2"/>
  <c r="O43" i="2"/>
  <c r="O44" i="2" s="1"/>
  <c r="C38" i="2"/>
  <c r="O31" i="2"/>
  <c r="O32" i="2"/>
  <c r="O33" i="2"/>
  <c r="O34" i="2"/>
  <c r="O35" i="2"/>
  <c r="O36" i="2"/>
  <c r="O37" i="2"/>
  <c r="O30" i="2"/>
  <c r="O52" i="3"/>
  <c r="C59" i="3"/>
  <c r="AA19" i="3" s="1"/>
  <c r="O58" i="3"/>
  <c r="O57" i="3"/>
  <c r="O56" i="3"/>
  <c r="O55" i="3"/>
  <c r="O54" i="3"/>
  <c r="O53" i="3"/>
  <c r="O47" i="3"/>
  <c r="O43" i="3"/>
  <c r="O42" i="3"/>
  <c r="O41" i="3"/>
  <c r="O40" i="3"/>
  <c r="O39" i="3"/>
  <c r="O38" i="3"/>
  <c r="O37" i="3"/>
  <c r="O36" i="3"/>
  <c r="O29" i="3"/>
  <c r="C31" i="3"/>
  <c r="AA6" i="3" s="1"/>
  <c r="O30" i="3"/>
  <c r="O28" i="3"/>
  <c r="O27" i="3"/>
  <c r="O26" i="3"/>
  <c r="O25" i="3"/>
  <c r="O24" i="3"/>
  <c r="O23" i="3"/>
  <c r="O22" i="3"/>
  <c r="O17" i="3"/>
  <c r="O13" i="3"/>
  <c r="O7" i="3"/>
  <c r="O8" i="3"/>
  <c r="O9" i="3"/>
  <c r="O10" i="3"/>
  <c r="O11" i="3"/>
  <c r="O12" i="3"/>
  <c r="O6" i="3"/>
  <c r="C14" i="3"/>
  <c r="AA5" i="3" s="1"/>
  <c r="AN19" i="7" l="1"/>
  <c r="O31" i="3"/>
  <c r="O59" i="3"/>
  <c r="O44" i="3"/>
  <c r="O14" i="3"/>
  <c r="O33" i="1"/>
  <c r="O15" i="1"/>
  <c r="O38" i="2"/>
  <c r="AM25" i="3"/>
  <c r="AM18" i="3"/>
  <c r="AM5" i="3"/>
  <c r="AM11" i="3"/>
  <c r="AC26" i="7"/>
  <c r="AC20" i="7" s="1"/>
  <c r="AA6" i="2"/>
  <c r="AM6" i="2" s="1"/>
  <c r="AM15" i="2"/>
  <c r="AM16" i="2"/>
  <c r="AM19" i="3"/>
  <c r="AM6" i="3"/>
  <c r="AB26" i="7"/>
  <c r="AB20" i="7" s="1"/>
  <c r="AM20" i="1"/>
  <c r="AM19" i="1"/>
  <c r="AM6" i="1"/>
  <c r="C51" i="7"/>
  <c r="O50" i="7"/>
  <c r="O49" i="7"/>
  <c r="O48" i="7"/>
  <c r="AB7" i="7"/>
  <c r="AN7" i="7" s="1"/>
  <c r="O42" i="7"/>
  <c r="O41" i="7"/>
  <c r="O40" i="7"/>
  <c r="O39" i="7"/>
  <c r="O38" i="7"/>
  <c r="O37" i="7"/>
  <c r="O36" i="7"/>
  <c r="O35" i="7"/>
  <c r="O30" i="7"/>
  <c r="C26" i="7"/>
  <c r="AB13" i="7" s="1"/>
  <c r="O25" i="7"/>
  <c r="O24" i="7"/>
  <c r="O23" i="7"/>
  <c r="O22" i="7"/>
  <c r="O19" i="7"/>
  <c r="C14" i="7"/>
  <c r="AB12" i="7" s="1"/>
  <c r="O13" i="7"/>
  <c r="O12" i="7"/>
  <c r="O11" i="7"/>
  <c r="O10" i="7"/>
  <c r="O9" i="7"/>
  <c r="O8" i="7"/>
  <c r="O7" i="7"/>
  <c r="O6" i="7"/>
  <c r="O26" i="7" l="1"/>
  <c r="O51" i="7"/>
  <c r="O43" i="7"/>
  <c r="O14" i="7"/>
  <c r="AM14" i="7"/>
  <c r="AN20" i="7"/>
  <c r="AC14" i="7"/>
  <c r="AN12" i="7"/>
  <c r="AB14" i="7"/>
  <c r="AB6" i="7" s="1"/>
  <c r="AN13" i="7"/>
  <c r="AC6" i="7" l="1"/>
  <c r="AN6" i="7" s="1"/>
</calcChain>
</file>

<file path=xl/sharedStrings.xml><?xml version="1.0" encoding="utf-8"?>
<sst xmlns="http://schemas.openxmlformats.org/spreadsheetml/2006/main" count="487" uniqueCount="152">
  <si>
    <t>MES</t>
  </si>
  <si>
    <t>SERVICIOS</t>
  </si>
  <si>
    <t>PACIENTES GENERALES</t>
  </si>
  <si>
    <t>Adol. Fem</t>
  </si>
  <si>
    <t>Adol. Mas</t>
  </si>
  <si>
    <t>Hombres</t>
  </si>
  <si>
    <t>Mujeres</t>
  </si>
  <si>
    <t>A. Mayor fem</t>
  </si>
  <si>
    <t>A.Mayor mas</t>
  </si>
  <si>
    <t>TOTAL</t>
  </si>
  <si>
    <t>PERSONAS SIN SEGURIDAD SOCIAL</t>
  </si>
  <si>
    <t>1a Vez</t>
  </si>
  <si>
    <t>Subsecuente</t>
  </si>
  <si>
    <t>examen oral</t>
  </si>
  <si>
    <t>topic. de fluor</t>
  </si>
  <si>
    <t>profilaxis</t>
  </si>
  <si>
    <t>detartraje</t>
  </si>
  <si>
    <t>info. higienica</t>
  </si>
  <si>
    <t>otros ttos.</t>
  </si>
  <si>
    <t>anestesia</t>
  </si>
  <si>
    <t>receta</t>
  </si>
  <si>
    <t>curaciones</t>
  </si>
  <si>
    <t>amalgamas</t>
  </si>
  <si>
    <t>cementaciones</t>
  </si>
  <si>
    <t>resinas</t>
  </si>
  <si>
    <t>extracciones</t>
  </si>
  <si>
    <t>EGO</t>
  </si>
  <si>
    <t>GRAVINDEX</t>
  </si>
  <si>
    <t>SUB-BETA</t>
  </si>
  <si>
    <t>VIH SIDA</t>
  </si>
  <si>
    <t>ANTIDOPING</t>
  </si>
  <si>
    <t>GRUPO SANG.</t>
  </si>
  <si>
    <t>COPROPARAS.</t>
  </si>
  <si>
    <t>COPROLOGICO</t>
  </si>
  <si>
    <t>V.D.R.L.</t>
  </si>
  <si>
    <t>REACC. FEB.</t>
  </si>
  <si>
    <t>ATPO</t>
  </si>
  <si>
    <t>PCR</t>
  </si>
  <si>
    <t>FAC. REUMAT.</t>
  </si>
  <si>
    <t>ANT. PROSTATICO</t>
  </si>
  <si>
    <t>TOTAL DE EXAMENES</t>
  </si>
  <si>
    <t>PACIENTES</t>
  </si>
  <si>
    <t>NIÑOS</t>
  </si>
  <si>
    <t>NIÑAS</t>
  </si>
  <si>
    <t>ADOLESCENTE FEMENINO</t>
  </si>
  <si>
    <t>ADOLECENTE MASCULINO</t>
  </si>
  <si>
    <t>HOMBRES</t>
  </si>
  <si>
    <t>MUJERES</t>
  </si>
  <si>
    <t>ADULTO MAYOR FEMENINO</t>
  </si>
  <si>
    <t>ADULTO MAYOR MASCULINO</t>
  </si>
  <si>
    <t>TOTAL DE PACIENTES</t>
  </si>
  <si>
    <t>PERSONAS CON DISCAPACIDAD</t>
  </si>
  <si>
    <t>ADOLESCENTE MUJER</t>
  </si>
  <si>
    <t>ADULTO HOMBRE</t>
  </si>
  <si>
    <t>ADULTO MUJER</t>
  </si>
  <si>
    <t>ADULTO MAYOR MUJER</t>
  </si>
  <si>
    <t>ADULTO MAYOR HOMBRE</t>
  </si>
  <si>
    <t>ADOLESCENTE HOMBRE</t>
  </si>
  <si>
    <t>INGRESO OTRA INSTITUCIONES</t>
  </si>
  <si>
    <t>MECANOTERAPIA</t>
  </si>
  <si>
    <t>HIDROTERAPIA</t>
  </si>
  <si>
    <t>ELECTROTERAPIA</t>
  </si>
  <si>
    <t>CONSULTA PRIMERA VEZ MEDICO ESPECIALISTA.</t>
  </si>
  <si>
    <t>INGRESO DE OTRAS INSTITUCIONES</t>
  </si>
  <si>
    <t xml:space="preserve">SECIONES DE TERAPIA A PERSONAS CON DISCAPACIDAD </t>
  </si>
  <si>
    <t>CONSULTAS MEDICINA GENERAL.</t>
  </si>
  <si>
    <t xml:space="preserve"> NIÑAS DE 0 A 11 AÑOS</t>
  </si>
  <si>
    <t xml:space="preserve"> NIÑOS DE 0 A 11 AÑOS</t>
  </si>
  <si>
    <t>ADOLESCENTE MUJER DE 11 A 17 AÑOS</t>
  </si>
  <si>
    <t>ADOLESCENTE HOMBRE DE 11 A 17 AÑOS</t>
  </si>
  <si>
    <t>ADULTO MUJER DE 18 A 59 AÑOS</t>
  </si>
  <si>
    <t>ADULTO HOMBRE DE 18 A 59 AÑOS</t>
  </si>
  <si>
    <t>ADULTO MAYOR MUJER DE 60 AÑOS Y MAS</t>
  </si>
  <si>
    <t>ADULTO MAYOR HOMBRE DE 60 AÑOS Y MAS</t>
  </si>
  <si>
    <t>SERVICIOS MEDICINA GENERAL</t>
  </si>
  <si>
    <t>TALLA</t>
  </si>
  <si>
    <t>PESO</t>
  </si>
  <si>
    <t>PRESION ARTERIAL</t>
  </si>
  <si>
    <t>TEMPERATURA</t>
  </si>
  <si>
    <t>CERTIFICADO MEDICO</t>
  </si>
  <si>
    <t>CERTIFICADO PRENUPCIAL</t>
  </si>
  <si>
    <t>VALORACION JURIDICA</t>
  </si>
  <si>
    <t>RECETA</t>
  </si>
  <si>
    <t>EXPEDIENTES</t>
  </si>
  <si>
    <t>INFORME DE ENFERMERIA</t>
  </si>
  <si>
    <t>SERVICIOS DE ENFERMERIA</t>
  </si>
  <si>
    <t>INYECCION</t>
  </si>
  <si>
    <t>GLUCOSA</t>
  </si>
  <si>
    <t>CURACION</t>
  </si>
  <si>
    <t>TOTAL:</t>
  </si>
  <si>
    <t>PACIENTES SIN SEGURIDAD SOCIAL.</t>
  </si>
  <si>
    <t>TOTALES DE ODONTOLOGIA</t>
  </si>
  <si>
    <t>TOTALES DE PACIENTES</t>
  </si>
  <si>
    <t>TOTALES DE ADULTOS MAYORES</t>
  </si>
  <si>
    <t>MUJER</t>
  </si>
  <si>
    <t>HOMBRE</t>
  </si>
  <si>
    <t>EXAMENES</t>
  </si>
  <si>
    <t>TOTALES DE LABORATORIO</t>
  </si>
  <si>
    <t>TOTALES DE MEDICINA GENERAL</t>
  </si>
  <si>
    <t>TOTALES DE ENFERMERIA</t>
  </si>
  <si>
    <t>TERAPIAS</t>
  </si>
  <si>
    <t>EXAMENES DE LABORATORIO</t>
  </si>
  <si>
    <t>CARAVANA DE SALUD</t>
  </si>
  <si>
    <t>TOTALES DE PACIENTES DEL MEDICO ESPECIALISTA.</t>
  </si>
  <si>
    <t>TOMA DE MUESTRA</t>
  </si>
  <si>
    <t>DENGUE</t>
  </si>
  <si>
    <t>COVID</t>
  </si>
  <si>
    <t>INFLUENZA</t>
  </si>
  <si>
    <t>CONSULTAS DOCTORA ADELA.</t>
  </si>
  <si>
    <t>SERVICIOS DOCTORA ADELA.</t>
  </si>
  <si>
    <t>TOTALES DE CONSULTAS DOCTORA ADELA.</t>
  </si>
  <si>
    <t xml:space="preserve"> INFORME  2025 AREA MEDICA DIF TLAQUEPAQUE.</t>
  </si>
  <si>
    <t xml:space="preserve"> INFORME  2025 AREA REHABILITACION DIF TLQ.</t>
  </si>
  <si>
    <t xml:space="preserve"> INFORME  2025 AREA DE LABORATORIO DIF TLAQUEPAQUE.</t>
  </si>
  <si>
    <t xml:space="preserve"> INFORME  2025 AREA DE ODONTOLOGIA DIF TLAQUEPAQUE.</t>
  </si>
  <si>
    <t xml:space="preserve"> INFORME  2025 AREA DE NUTRICION DIF TLAQUEPAQUE.</t>
  </si>
  <si>
    <t>TOTALES DE PODOLOGIA GENERAL.</t>
  </si>
  <si>
    <t>CONSULTAS GENERALES.</t>
  </si>
  <si>
    <t>PRIMERA VEZ</t>
  </si>
  <si>
    <t>SUB-SECUENTES.</t>
  </si>
  <si>
    <t>PRIMERA VEZ.</t>
  </si>
  <si>
    <t xml:space="preserve"> INFORME  2025 AREA DE PODOLOGIA DIF TLAQUEPAQUE.</t>
  </si>
  <si>
    <t xml:space="preserve"> INFORME 2025 AREA DE PSICOLOGIA DIF TLAQUEPAQUE.</t>
  </si>
  <si>
    <t>Niños</t>
  </si>
  <si>
    <t>Niñas</t>
  </si>
  <si>
    <t>PERSONAS CON PAGO EXENTO</t>
  </si>
  <si>
    <t>PERSONAS CON DESCUENTOS</t>
  </si>
  <si>
    <t>PERSONAS CON INAPAM</t>
  </si>
  <si>
    <t>TOTALES DE NUTRICION GENERAL.</t>
  </si>
  <si>
    <t>PRESION ARTERIAL PROGRAMA GRATUITO</t>
  </si>
  <si>
    <t>APOYO DE MEDICAMENTO GRATUITO</t>
  </si>
  <si>
    <t xml:space="preserve">EXENTO DE PAGO </t>
  </si>
  <si>
    <t xml:space="preserve"> INFORME  2025 AREA MEDICA (DRA. ADELA)  DIF TLAQUEPAQUE.</t>
  </si>
  <si>
    <t>ERSONAS CON PAGO EXENTO</t>
  </si>
  <si>
    <t>ACTIVIDADES DEL AREA MEDICA/ENFERMERIA.</t>
  </si>
  <si>
    <t xml:space="preserve"> INFORME  2025 DE FERIAS DE LA SALUD.</t>
  </si>
  <si>
    <t>ACTIVIDADES DEL AREA DE ODONTOLOGIA.</t>
  </si>
  <si>
    <t>ACTIVIDADES DEL AREA DE NUTRICION.</t>
  </si>
  <si>
    <t>TOTALES DEL AREA DE NUTRCION.</t>
  </si>
  <si>
    <t>TOTAL DEL AREA MEDICA/ENFERMERIA.</t>
  </si>
  <si>
    <t>TOTAL DEL AREA DE ODONTOLOGIA.</t>
  </si>
  <si>
    <t>PERSONAS</t>
  </si>
  <si>
    <t>TOTAL  DE PLATICAS DE ODONTOLOGIA.</t>
  </si>
  <si>
    <t>TOTAL DE PLATICAS DE NUTRICION.</t>
  </si>
  <si>
    <t xml:space="preserve"> INFORME 2025 DE APOYO DE MEDICAMENTO.</t>
  </si>
  <si>
    <t>ENTREGA DE APOYOS DE MEDICAMENTO.</t>
  </si>
  <si>
    <t>ENTREGA DE APOYOS DE KITS DE PRIMEROS AUXILIOS.</t>
  </si>
  <si>
    <t>CONSULTA SUBSECUENTE MEDICO ESPECIALISTA.</t>
  </si>
  <si>
    <t>TOTALES DE REHABILITACION.</t>
  </si>
  <si>
    <t>TERAPIAS FISICAS.</t>
  </si>
  <si>
    <t>MODALIDADES DE TERAPIA.</t>
  </si>
  <si>
    <t xml:space="preserve">TOTALES DE PLATICAS DE NUTRICION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</si>
</sst>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3" borderId="0" xfId="0" applyFill="1" applyBorder="1"/>
    <xf numFmtId="0" fontId="1" fillId="3" borderId="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top"/>
    </xf>
    <xf numFmtId="0" fontId="4" fillId="5" borderId="15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center" vertical="center"/>
    </xf>
    <xf numFmtId="14" fontId="1" fillId="6" borderId="1" xfId="0" applyNumberFormat="1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6" borderId="1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wrapText="1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/>
    <xf numFmtId="0" fontId="0" fillId="6" borderId="1" xfId="0" applyFill="1" applyBorder="1" applyAlignment="1">
      <alignment horizontal="left" vertical="top" wrapText="1"/>
    </xf>
    <xf numFmtId="0" fontId="6" fillId="3" borderId="0" xfId="0" applyFont="1" applyFill="1"/>
    <xf numFmtId="0" fontId="1" fillId="6" borderId="1" xfId="0" applyFont="1" applyFill="1" applyBorder="1" applyAlignment="1">
      <alignment horizontal="left" vertical="top"/>
    </xf>
    <xf numFmtId="0" fontId="1" fillId="7" borderId="1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7" fillId="3" borderId="0" xfId="0" applyFont="1" applyFill="1"/>
    <xf numFmtId="0" fontId="0" fillId="0" borderId="0" xfId="0"/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ont="1" applyFill="1"/>
    <xf numFmtId="0" fontId="0" fillId="6" borderId="1" xfId="0" applyFont="1" applyFill="1" applyBorder="1" applyAlignment="1">
      <alignment horizontal="center" vertical="center"/>
    </xf>
    <xf numFmtId="0" fontId="8" fillId="3" borderId="0" xfId="0" applyFont="1" applyFill="1"/>
    <xf numFmtId="0" fontId="3" fillId="5" borderId="15" xfId="0" applyFont="1" applyFill="1" applyBorder="1" applyAlignment="1">
      <alignment horizontal="center" wrapText="1"/>
    </xf>
    <xf numFmtId="0" fontId="3" fillId="5" borderId="18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3" fillId="4" borderId="5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NUTRICION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9602651363494817E-2"/>
          <c:y val="0.14029312331592886"/>
          <c:w val="0.91553859157435824"/>
          <c:h val="0.504019433142430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NUTRICION!$B$6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NUTRICION!$C$6:$O$6</c:f>
              <c:numCache>
                <c:formatCode>General</c:formatCode>
                <c:ptCount val="2"/>
                <c:pt idx="0">
                  <c:v>62</c:v>
                </c:pt>
                <c:pt idx="1">
                  <c:v>62</c:v>
                </c:pt>
              </c:numCache>
            </c:numRef>
          </c:val>
        </c:ser>
        <c:ser>
          <c:idx val="1"/>
          <c:order val="1"/>
          <c:tx>
            <c:strRef>
              <c:f>NUTRICION!$B$7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NUTRICION!$C$7:$O$7</c:f>
              <c:numCache>
                <c:formatCode>General</c:formatCode>
                <c:ptCount val="2"/>
                <c:pt idx="0">
                  <c:v>68</c:v>
                </c:pt>
                <c:pt idx="1">
                  <c:v>68</c:v>
                </c:pt>
              </c:numCache>
            </c:numRef>
          </c:val>
        </c:ser>
        <c:ser>
          <c:idx val="2"/>
          <c:order val="2"/>
          <c:tx>
            <c:strRef>
              <c:f>NUTRICION!$B$8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NUTRICION!$C$8:$O$8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NUTRICION!$B$9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NUTRICION!$B$10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NUTRICION!$C$10:$O$10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NUTRICION!$B$11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NUTRICION!$C$11:$O$11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NUTRICION!$B$12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NUTRICION!$C$12:$O$12</c:f>
              <c:numCache>
                <c:formatCode>General</c:formatCode>
                <c:ptCount val="2"/>
                <c:pt idx="0">
                  <c:v>334</c:v>
                </c:pt>
                <c:pt idx="1">
                  <c:v>334</c:v>
                </c:pt>
              </c:numCache>
            </c:numRef>
          </c:val>
        </c:ser>
        <c:ser>
          <c:idx val="7"/>
          <c:order val="7"/>
          <c:tx>
            <c:strRef>
              <c:f>NUTRICION!$B$13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NUTRICION!$C$13:$O$13</c:f>
              <c:numCache>
                <c:formatCode>General</c:formatCode>
                <c:ptCount val="2"/>
                <c:pt idx="0">
                  <c:v>58</c:v>
                </c:pt>
                <c:pt idx="1">
                  <c:v>58</c:v>
                </c:pt>
              </c:numCache>
            </c:numRef>
          </c:val>
        </c:ser>
        <c:ser>
          <c:idx val="8"/>
          <c:order val="8"/>
          <c:tx>
            <c:strRef>
              <c:f>NUTRICION!$B$14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NUTRICION!$C$5:$O$5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NUTRICION!$C$14:$O$14</c:f>
              <c:numCache>
                <c:formatCode>General</c:formatCode>
                <c:ptCount val="2"/>
                <c:pt idx="0">
                  <c:v>522</c:v>
                </c:pt>
                <c:pt idx="1">
                  <c:v>522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72816"/>
        <c:axId val="509062480"/>
      </c:barChart>
      <c:catAx>
        <c:axId val="50907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2480"/>
        <c:crosses val="autoZero"/>
        <c:auto val="1"/>
        <c:lblAlgn val="ctr"/>
        <c:lblOffset val="100"/>
        <c:noMultiLvlLbl val="0"/>
      </c:catAx>
      <c:valAx>
        <c:axId val="50906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7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357889585835663E-2"/>
          <c:y val="0.73962513882837044"/>
          <c:w val="0.91154410783397843"/>
          <c:h val="0.237679829090325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CONSULTAS MEDICINA GENERAL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7171447481404743E-2"/>
          <c:y val="0.16849514306113778"/>
          <c:w val="0.91659122888336808"/>
          <c:h val="0.45865377873992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'MEDICINA GENERAL'!$B$6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GENERAL'!$C$6:$O$6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1"/>
          <c:order val="1"/>
          <c:tx>
            <c:strRef>
              <c:f>'MEDICINA GENERAL'!$B$7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GENERAL'!$C$7:$O$7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2"/>
          <c:order val="2"/>
          <c:tx>
            <c:strRef>
              <c:f>'MEDICINA GENERAL'!$B$8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GENERAL'!$C$8:$O$8</c:f>
              <c:numCache>
                <c:formatCode>General</c:formatCode>
                <c:ptCount val="2"/>
                <c:pt idx="0">
                  <c:v>11</c:v>
                </c:pt>
                <c:pt idx="1">
                  <c:v>11</c:v>
                </c:pt>
              </c:numCache>
            </c:numRef>
          </c:val>
        </c:ser>
        <c:ser>
          <c:idx val="3"/>
          <c:order val="3"/>
          <c:tx>
            <c:strRef>
              <c:f>'MEDICINA GENERAL'!$B$9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GENERAL'!$C$9:$O$9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'MEDICINA GENERAL'!$B$10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GENERAL'!$C$10:$O$10</c:f>
              <c:numCache>
                <c:formatCode>General</c:formatCode>
                <c:ptCount val="2"/>
                <c:pt idx="0">
                  <c:v>178</c:v>
                </c:pt>
                <c:pt idx="1">
                  <c:v>178</c:v>
                </c:pt>
              </c:numCache>
            </c:numRef>
          </c:val>
        </c:ser>
        <c:ser>
          <c:idx val="5"/>
          <c:order val="5"/>
          <c:tx>
            <c:strRef>
              <c:f>'MEDICINA GENERAL'!$B$11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GENERAL'!$C$11:$O$11</c:f>
              <c:numCache>
                <c:formatCode>General</c:formatCode>
                <c:ptCount val="2"/>
                <c:pt idx="0">
                  <c:v>145</c:v>
                </c:pt>
                <c:pt idx="1">
                  <c:v>145</c:v>
                </c:pt>
              </c:numCache>
            </c:numRef>
          </c:val>
        </c:ser>
        <c:ser>
          <c:idx val="6"/>
          <c:order val="6"/>
          <c:tx>
            <c:strRef>
              <c:f>'MEDICINA GENERAL'!$B$12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GENERAL'!$C$12:$O$12</c:f>
              <c:numCache>
                <c:formatCode>General</c:formatCode>
                <c:ptCount val="2"/>
                <c:pt idx="0">
                  <c:v>64</c:v>
                </c:pt>
                <c:pt idx="1">
                  <c:v>64</c:v>
                </c:pt>
              </c:numCache>
            </c:numRef>
          </c:val>
        </c:ser>
        <c:ser>
          <c:idx val="7"/>
          <c:order val="7"/>
          <c:tx>
            <c:strRef>
              <c:f>'MEDICINA GENERAL'!$B$13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GENERAL'!$C$13:$O$13</c:f>
              <c:numCache>
                <c:formatCode>General</c:formatCode>
                <c:ptCount val="2"/>
                <c:pt idx="0">
                  <c:v>31</c:v>
                </c:pt>
                <c:pt idx="1">
                  <c:v>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7808"/>
        <c:axId val="605848352"/>
      </c:barChart>
      <c:catAx>
        <c:axId val="605847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8352"/>
        <c:crosses val="autoZero"/>
        <c:auto val="1"/>
        <c:lblAlgn val="ctr"/>
        <c:lblOffset val="100"/>
        <c:noMultiLvlLbl val="0"/>
      </c:catAx>
      <c:valAx>
        <c:axId val="60584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20304556525031E-2"/>
          <c:y val="0.75088425046895324"/>
          <c:w val="0.9233832257454303"/>
          <c:h val="0.22185851420166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bg1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SERVICIOS</a:t>
            </a:r>
            <a:r>
              <a:rPr lang="es-MX" b="1" baseline="0">
                <a:solidFill>
                  <a:schemeClr val="bg1"/>
                </a:solidFill>
              </a:rPr>
              <a:t> MEDICINA GENERAL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6815719398941325E-2"/>
          <c:y val="0.14393518518518519"/>
          <c:w val="0.91711020896026041"/>
          <c:h val="0.53954833770778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'MEDICINA GENERAL'!$B$22</c:f>
              <c:strCache>
                <c:ptCount val="1"/>
                <c:pt idx="0">
                  <c:v>TALLA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GENERAL'!$C$22:$O$22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'MEDICINA GENERAL'!$B$23</c:f>
              <c:strCache>
                <c:ptCount val="1"/>
                <c:pt idx="0">
                  <c:v>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GENERAL'!$C$23:$O$23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'MEDICINA GENERAL'!$B$24</c:f>
              <c:strCache>
                <c:ptCount val="1"/>
                <c:pt idx="0">
                  <c:v>PRESION ARTERIAL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GENERAL'!$C$24:$O$24</c:f>
              <c:numCache>
                <c:formatCode>General</c:formatCode>
                <c:ptCount val="2"/>
                <c:pt idx="0">
                  <c:v>116</c:v>
                </c:pt>
                <c:pt idx="1">
                  <c:v>116</c:v>
                </c:pt>
              </c:numCache>
            </c:numRef>
          </c:val>
        </c:ser>
        <c:ser>
          <c:idx val="3"/>
          <c:order val="3"/>
          <c:tx>
            <c:strRef>
              <c:f>'MEDICINA GENERAL'!$B$25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GENERAL'!$C$25:$O$25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'MEDICINA GENERAL'!$B$26</c:f>
              <c:strCache>
                <c:ptCount val="1"/>
                <c:pt idx="0">
                  <c:v>CERTIFICADO MEDICO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GENERAL'!$C$26:$O$26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val>
        </c:ser>
        <c:ser>
          <c:idx val="5"/>
          <c:order val="5"/>
          <c:tx>
            <c:strRef>
              <c:f>'MEDICINA GENERAL'!$B$27</c:f>
              <c:strCache>
                <c:ptCount val="1"/>
                <c:pt idx="0">
                  <c:v>CERTIFICADO PRENUPCIAL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GENERAL'!$C$27:$O$27</c:f>
              <c:numCache>
                <c:formatCode>General</c:formatCode>
                <c:ptCount val="2"/>
                <c:pt idx="0">
                  <c:v>244</c:v>
                </c:pt>
                <c:pt idx="1">
                  <c:v>244</c:v>
                </c:pt>
              </c:numCache>
            </c:numRef>
          </c:val>
        </c:ser>
        <c:ser>
          <c:idx val="6"/>
          <c:order val="6"/>
          <c:tx>
            <c:strRef>
              <c:f>'MEDICINA GENERAL'!$B$28</c:f>
              <c:strCache>
                <c:ptCount val="1"/>
                <c:pt idx="0">
                  <c:v>VALORACION JURIDICA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GENERAL'!$C$28:$O$28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'MEDICINA GENERAL'!$B$29</c:f>
              <c:strCache>
                <c:ptCount val="1"/>
                <c:pt idx="0">
                  <c:v>RECETA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GENERAL'!$C$29:$O$29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val>
        </c:ser>
        <c:ser>
          <c:idx val="8"/>
          <c:order val="8"/>
          <c:tx>
            <c:strRef>
              <c:f>'MEDICINA GENERAL'!$B$30</c:f>
              <c:strCache>
                <c:ptCount val="1"/>
                <c:pt idx="0">
                  <c:v>EXPEDIENTES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GENERAL'!$C$30:$O$30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8896"/>
        <c:axId val="605849984"/>
      </c:barChart>
      <c:catAx>
        <c:axId val="605848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9984"/>
        <c:crosses val="autoZero"/>
        <c:auto val="1"/>
        <c:lblAlgn val="ctr"/>
        <c:lblOffset val="100"/>
        <c:noMultiLvlLbl val="0"/>
      </c:catAx>
      <c:valAx>
        <c:axId val="60584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8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71409285841069E-2"/>
          <c:y val="0.78162365121026534"/>
          <c:w val="0.91679403517815949"/>
          <c:h val="0.190598571011956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bg1"/>
                </a:solidFill>
              </a:rPr>
              <a:t>INFORME</a:t>
            </a:r>
            <a:r>
              <a:rPr lang="es-MX" baseline="0">
                <a:solidFill>
                  <a:schemeClr val="bg1"/>
                </a:solidFill>
              </a:rPr>
              <a:t> DE ENFERMERIA</a:t>
            </a:r>
            <a:endParaRPr lang="es-MX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5925186749930784E-2"/>
          <c:y val="0.17171296296296296"/>
          <c:w val="0.93514550415867237"/>
          <c:h val="0.45312554680664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'MEDICINA GENERAL'!$B$36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GENERAL'!$C$36:$O$36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"/>
          <c:order val="1"/>
          <c:tx>
            <c:strRef>
              <c:f>'MEDICINA GENERAL'!$B$37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GENERAL'!$C$37:$O$37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'MEDICINA GENERAL'!$B$38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GENERAL'!$C$38:$O$38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3"/>
          <c:order val="3"/>
          <c:tx>
            <c:strRef>
              <c:f>'MEDICINA GENERAL'!$B$39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GENERAL'!$C$39:$O$39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4"/>
          <c:order val="4"/>
          <c:tx>
            <c:strRef>
              <c:f>'MEDICINA GENERAL'!$B$40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GENERAL'!$C$40:$O$40</c:f>
              <c:numCache>
                <c:formatCode>General</c:formatCode>
                <c:ptCount val="2"/>
                <c:pt idx="0">
                  <c:v>150</c:v>
                </c:pt>
                <c:pt idx="1">
                  <c:v>150</c:v>
                </c:pt>
              </c:numCache>
            </c:numRef>
          </c:val>
        </c:ser>
        <c:ser>
          <c:idx val="5"/>
          <c:order val="5"/>
          <c:tx>
            <c:strRef>
              <c:f>'MEDICINA GENERAL'!$B$41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GENERAL'!$C$41:$O$41</c:f>
              <c:numCache>
                <c:formatCode>General</c:formatCode>
                <c:ptCount val="2"/>
                <c:pt idx="0">
                  <c:v>143</c:v>
                </c:pt>
                <c:pt idx="1">
                  <c:v>143</c:v>
                </c:pt>
              </c:numCache>
            </c:numRef>
          </c:val>
        </c:ser>
        <c:ser>
          <c:idx val="6"/>
          <c:order val="6"/>
          <c:tx>
            <c:strRef>
              <c:f>'MEDICINA GENERAL'!$B$42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GENERAL'!$C$42:$O$42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val>
        </c:ser>
        <c:ser>
          <c:idx val="7"/>
          <c:order val="7"/>
          <c:tx>
            <c:strRef>
              <c:f>'MEDICINA GENERAL'!$B$43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GENERAL'!$C$35:$O$35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GENERAL'!$C$43:$O$43</c:f>
              <c:numCache>
                <c:formatCode>General</c:formatCode>
                <c:ptCount val="2"/>
                <c:pt idx="0">
                  <c:v>26</c:v>
                </c:pt>
                <c:pt idx="1">
                  <c:v>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6720"/>
        <c:axId val="605836384"/>
      </c:barChart>
      <c:catAx>
        <c:axId val="605846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rgbClr val="002060"/>
          </a:solidFill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6384"/>
        <c:crosses val="autoZero"/>
        <c:auto val="1"/>
        <c:lblAlgn val="ctr"/>
        <c:lblOffset val="100"/>
        <c:noMultiLvlLbl val="0"/>
      </c:catAx>
      <c:valAx>
        <c:axId val="605836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6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709576330016848E-2"/>
          <c:y val="0.75075641586468356"/>
          <c:w val="0.9473131746128155"/>
          <c:h val="0.221465806357538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>
                <a:solidFill>
                  <a:schemeClr val="bg1"/>
                </a:solidFill>
              </a:rPr>
              <a:t>SERVICIOS</a:t>
            </a:r>
            <a:r>
              <a:rPr lang="es-MX" baseline="0">
                <a:solidFill>
                  <a:schemeClr val="bg1"/>
                </a:solidFill>
              </a:rPr>
              <a:t> DE ENFERMERIA</a:t>
            </a:r>
            <a:endParaRPr lang="es-MX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'MEDICINA GENERAL'!$B$52</c:f>
              <c:strCache>
                <c:ptCount val="1"/>
                <c:pt idx="0">
                  <c:v>TALLA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GENERAL'!$C$52:$O$52</c:f>
              <c:numCache>
                <c:formatCode>General</c:formatCode>
                <c:ptCount val="2"/>
                <c:pt idx="0">
                  <c:v>338</c:v>
                </c:pt>
                <c:pt idx="1">
                  <c:v>338</c:v>
                </c:pt>
              </c:numCache>
            </c:numRef>
          </c:val>
        </c:ser>
        <c:ser>
          <c:idx val="1"/>
          <c:order val="1"/>
          <c:tx>
            <c:strRef>
              <c:f>'MEDICINA GENERAL'!$B$53</c:f>
              <c:strCache>
                <c:ptCount val="1"/>
                <c:pt idx="0">
                  <c:v>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GENERAL'!$C$53:$O$53</c:f>
              <c:numCache>
                <c:formatCode>General</c:formatCode>
                <c:ptCount val="2"/>
                <c:pt idx="0">
                  <c:v>339</c:v>
                </c:pt>
                <c:pt idx="1">
                  <c:v>339</c:v>
                </c:pt>
              </c:numCache>
            </c:numRef>
          </c:val>
        </c:ser>
        <c:ser>
          <c:idx val="2"/>
          <c:order val="2"/>
          <c:tx>
            <c:strRef>
              <c:f>'MEDICINA GENERAL'!$B$54</c:f>
              <c:strCache>
                <c:ptCount val="1"/>
                <c:pt idx="0">
                  <c:v>PRESION ARTERIAL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GENERAL'!$C$54:$O$54</c:f>
              <c:numCache>
                <c:formatCode>General</c:formatCode>
                <c:ptCount val="2"/>
                <c:pt idx="0">
                  <c:v>336</c:v>
                </c:pt>
                <c:pt idx="1">
                  <c:v>336</c:v>
                </c:pt>
              </c:numCache>
            </c:numRef>
          </c:val>
        </c:ser>
        <c:ser>
          <c:idx val="3"/>
          <c:order val="3"/>
          <c:tx>
            <c:strRef>
              <c:f>'MEDICINA GENERAL'!$B$55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GENERAL'!$C$55:$O$55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'MEDICINA GENERAL'!$B$56</c:f>
              <c:strCache>
                <c:ptCount val="1"/>
                <c:pt idx="0">
                  <c:v>INYECCION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GENERAL'!$C$56:$O$56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'MEDICINA GENERAL'!$B$57</c:f>
              <c:strCache>
                <c:ptCount val="1"/>
                <c:pt idx="0">
                  <c:v>GLUCOSA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GENERAL'!$C$57:$O$57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6"/>
          <c:order val="6"/>
          <c:tx>
            <c:strRef>
              <c:f>'MEDICINA GENERAL'!$B$58</c:f>
              <c:strCache>
                <c:ptCount val="1"/>
                <c:pt idx="0">
                  <c:v>CURACION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'MEDICINA GENERAL'!$C$51:$O$51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'MEDICINA GENERAL'!$C$58:$O$58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1824"/>
        <c:axId val="605837472"/>
      </c:barChart>
      <c:catAx>
        <c:axId val="605841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7472"/>
        <c:crosses val="autoZero"/>
        <c:auto val="1"/>
        <c:lblAlgn val="ctr"/>
        <c:lblOffset val="100"/>
        <c:noMultiLvlLbl val="0"/>
      </c:catAx>
      <c:valAx>
        <c:axId val="605837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CONSULTA PRIMERA VEZ MEDICO ESPECIALISTA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013833949234338E-2"/>
          <c:y val="0.18624263839811542"/>
          <c:w val="0.92703363982705267"/>
          <c:h val="0.524628697031245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REHABILITACION!$B$6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REHABILITACION!$C$6:$O$6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REHABILITACION!$B$7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REHABILITACION!$C$7:$O$7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2"/>
          <c:order val="2"/>
          <c:tx>
            <c:strRef>
              <c:f>REHABILITACION!$B$8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REHABILITACION!$C$8:$O$8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REHABILITACION!$B$9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REHABILITACION!$B$10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REHABILITACION!$C$10:$O$10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5"/>
          <c:order val="5"/>
          <c:tx>
            <c:strRef>
              <c:f>REHABILITACION!$B$11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REHABILITACION!$C$11:$O$11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ser>
          <c:idx val="6"/>
          <c:order val="6"/>
          <c:tx>
            <c:strRef>
              <c:f>REHABILITACION!$B$12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REHABILITACION!$C$12:$O$12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7"/>
          <c:order val="7"/>
          <c:tx>
            <c:strRef>
              <c:f>REHABILITACION!$B$13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REHABILITACION!$C$13:$O$13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5840192"/>
        <c:axId val="605835840"/>
      </c:barChart>
      <c:catAx>
        <c:axId val="60584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5840"/>
        <c:crosses val="autoZero"/>
        <c:auto val="1"/>
        <c:lblAlgn val="ctr"/>
        <c:lblOffset val="100"/>
        <c:noMultiLvlLbl val="0"/>
      </c:catAx>
      <c:valAx>
        <c:axId val="60583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953716403383499E-2"/>
          <c:y val="0.83116774714114794"/>
          <c:w val="0.8983523470724275"/>
          <c:h val="0.140563701622102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CONSULTAS SUBSECUENTES MEDICO ESPECIALISTA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9741389156825543E-2"/>
          <c:y val="0.18790251979685324"/>
          <c:w val="0.92743111595076522"/>
          <c:h val="0.53465221278983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REHABILITACION!$B$18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REHABILITACION!$C$18:$O$18</c:f>
              <c:numCache>
                <c:formatCode>General</c:formatCode>
                <c:ptCount val="2"/>
                <c:pt idx="0">
                  <c:v>2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REHABILITACION!$B$19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REHABILITACION!$C$19:$O$19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REHABILITACION!$B$20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REHABILITACION!$C$20:$O$20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ser>
          <c:idx val="3"/>
          <c:order val="3"/>
          <c:tx>
            <c:strRef>
              <c:f>REHABILITACION!$B$21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REHABILITACION!$C$21:$O$21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REHABILITACION!$B$22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REHABILITACION!$C$22:$O$22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5"/>
          <c:order val="5"/>
          <c:tx>
            <c:strRef>
              <c:f>REHABILITACION!$B$23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REHABILITACION!$C$23:$O$23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6"/>
          <c:order val="6"/>
          <c:tx>
            <c:strRef>
              <c:f>REHABILITACION!$B$24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REHABILITACION!$C$24:$O$24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7"/>
          <c:order val="7"/>
          <c:tx>
            <c:strRef>
              <c:f>REHABILITACION!$B$25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REHABILITACION!$C$17:$O$17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REHABILITACION!$C$25:$O$25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5845632"/>
        <c:axId val="605835296"/>
      </c:barChart>
      <c:catAx>
        <c:axId val="60584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5296"/>
        <c:crosses val="autoZero"/>
        <c:auto val="1"/>
        <c:lblAlgn val="ctr"/>
        <c:lblOffset val="100"/>
        <c:noMultiLvlLbl val="0"/>
      </c:catAx>
      <c:valAx>
        <c:axId val="6058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6383422173193844E-2"/>
          <c:y val="0.82966303523179263"/>
          <c:w val="0.90175957990873246"/>
          <c:h val="0.141816470996866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TERAPIAS</a:t>
            </a:r>
            <a:r>
              <a:rPr lang="es-MX" baseline="0"/>
              <a:t> FISICAS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4031674092224355E-2"/>
          <c:y val="0.21295618378935099"/>
          <c:w val="0.92331710509290887"/>
          <c:h val="0.42592382069008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REHABILITACION!$B$35</c:f>
              <c:strCache>
                <c:ptCount val="1"/>
                <c:pt idx="0">
                  <c:v>NIÑAS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REHABILITACION!$C$35:$O$35</c:f>
              <c:numCache>
                <c:formatCode>General</c:formatCode>
                <c:ptCount val="2"/>
                <c:pt idx="0">
                  <c:v>21</c:v>
                </c:pt>
                <c:pt idx="1">
                  <c:v>21</c:v>
                </c:pt>
              </c:numCache>
            </c:numRef>
          </c:val>
        </c:ser>
        <c:ser>
          <c:idx val="1"/>
          <c:order val="1"/>
          <c:tx>
            <c:strRef>
              <c:f>REHABILITACION!$B$36</c:f>
              <c:strCache>
                <c:ptCount val="1"/>
                <c:pt idx="0">
                  <c:v>NIÑOS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REHABILITACION!$C$36:$O$36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val>
        </c:ser>
        <c:ser>
          <c:idx val="2"/>
          <c:order val="2"/>
          <c:tx>
            <c:strRef>
              <c:f>REHABILITACION!$B$37</c:f>
              <c:strCache>
                <c:ptCount val="1"/>
                <c:pt idx="0">
                  <c:v>ADOLESCENTE MUJER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REHABILITACION!$C$37:$O$37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3"/>
          <c:order val="3"/>
          <c:tx>
            <c:strRef>
              <c:f>REHABILITACION!$B$38</c:f>
              <c:strCache>
                <c:ptCount val="1"/>
                <c:pt idx="0">
                  <c:v>ADOLESCENTE HOMBRE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REHABILITACION!$C$38:$O$38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4"/>
          <c:order val="4"/>
          <c:tx>
            <c:strRef>
              <c:f>REHABILITACION!$B$39</c:f>
              <c:strCache>
                <c:ptCount val="1"/>
                <c:pt idx="0">
                  <c:v>ADULTO MUJER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REHABILITACION!$C$39:$O$39</c:f>
              <c:numCache>
                <c:formatCode>General</c:formatCode>
                <c:ptCount val="2"/>
                <c:pt idx="0">
                  <c:v>75</c:v>
                </c:pt>
                <c:pt idx="1">
                  <c:v>75</c:v>
                </c:pt>
              </c:numCache>
            </c:numRef>
          </c:val>
        </c:ser>
        <c:ser>
          <c:idx val="5"/>
          <c:order val="5"/>
          <c:tx>
            <c:strRef>
              <c:f>REHABILITACION!$B$40</c:f>
              <c:strCache>
                <c:ptCount val="1"/>
                <c:pt idx="0">
                  <c:v>ADULTO HOMBRE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REHABILITACION!$C$40:$O$40</c:f>
              <c:numCache>
                <c:formatCode>General</c:formatCode>
                <c:ptCount val="2"/>
                <c:pt idx="0">
                  <c:v>83</c:v>
                </c:pt>
                <c:pt idx="1">
                  <c:v>83</c:v>
                </c:pt>
              </c:numCache>
            </c:numRef>
          </c:val>
        </c:ser>
        <c:ser>
          <c:idx val="6"/>
          <c:order val="6"/>
          <c:tx>
            <c:strRef>
              <c:f>REHABILITACION!$B$41</c:f>
              <c:strCache>
                <c:ptCount val="1"/>
                <c:pt idx="0">
                  <c:v>ADULTO MAYOR MUJER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REHABILITACION!$C$41:$O$41</c:f>
              <c:numCache>
                <c:formatCode>General</c:formatCode>
                <c:ptCount val="2"/>
                <c:pt idx="0">
                  <c:v>136</c:v>
                </c:pt>
                <c:pt idx="1">
                  <c:v>136</c:v>
                </c:pt>
              </c:numCache>
            </c:numRef>
          </c:val>
        </c:ser>
        <c:ser>
          <c:idx val="7"/>
          <c:order val="7"/>
          <c:tx>
            <c:strRef>
              <c:f>REHABILITACION!$B$42</c:f>
              <c:strCache>
                <c:ptCount val="1"/>
                <c:pt idx="0">
                  <c:v>ADULTO MAYOR HOMBRE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REHABILITACION!$C$34:$O$34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REHABILITACION!$C$42:$O$42</c:f>
              <c:numCache>
                <c:formatCode>General</c:formatCode>
                <c:ptCount val="2"/>
                <c:pt idx="0">
                  <c:v>78</c:v>
                </c:pt>
                <c:pt idx="1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605850528"/>
        <c:axId val="605838016"/>
      </c:barChart>
      <c:catAx>
        <c:axId val="60585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8016"/>
        <c:crosses val="autoZero"/>
        <c:auto val="1"/>
        <c:lblAlgn val="ctr"/>
        <c:lblOffset val="100"/>
        <c:noMultiLvlLbl val="0"/>
      </c:catAx>
      <c:valAx>
        <c:axId val="60583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5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089033404146103E-2"/>
          <c:y val="0.73702877053065874"/>
          <c:w val="0.93851466362531721"/>
          <c:h val="0.234348694594547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SECIONES DE TERAPIA</a:t>
            </a:r>
            <a:r>
              <a:rPr lang="en-US" baseline="0"/>
              <a:t> A </a:t>
            </a:r>
            <a:r>
              <a:rPr lang="en-US"/>
              <a:t>PERSONAS </a:t>
            </a:r>
            <a:r>
              <a:rPr lang="en-US" baseline="0"/>
              <a:t> CON DISCAPACIDAD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573403324584426"/>
          <c:y val="0.23947139474698531"/>
          <c:w val="0.82406132017541633"/>
          <c:h val="0.5790551181102362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REHABILITACION!$B$55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REHABILITACION!$C$53:$O$54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REHABILITACION!$C$55:$O$55</c:f>
              <c:numCache>
                <c:formatCode>General</c:formatCode>
                <c:ptCount val="2"/>
                <c:pt idx="0">
                  <c:v>95</c:v>
                </c:pt>
                <c:pt idx="1">
                  <c:v>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605846176"/>
        <c:axId val="605838560"/>
      </c:barChart>
      <c:catAx>
        <c:axId val="605846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8560"/>
        <c:crosses val="autoZero"/>
        <c:auto val="1"/>
        <c:lblAlgn val="ctr"/>
        <c:lblOffset val="100"/>
        <c:noMultiLvlLbl val="0"/>
      </c:catAx>
      <c:valAx>
        <c:axId val="605838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6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002060"/>
    </a:soli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ACTIVIDADES</a:t>
            </a:r>
            <a:r>
              <a:rPr lang="es-MX" b="1" baseline="0">
                <a:solidFill>
                  <a:schemeClr val="bg1"/>
                </a:solidFill>
              </a:rPr>
              <a:t> DEL AREA DE NUTRICION.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0786182211267829E-2"/>
          <c:y val="0.17023519585921715"/>
          <c:w val="0.92963215060250426"/>
          <c:h val="0.45936791767873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'FERIAS DE LA SALUD'!$B$6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SALUD'!$C$6:$O$6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'FERIAS DE LA SALUD'!$B$7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SALUD'!$C$7:$O$7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'FERIAS DE LA SALUD'!$B$8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SALUD'!$C$8:$O$8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'FERIAS DE LA SALUD'!$B$9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'FERIAS DE LA SALUD'!$B$10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SALUD'!$C$10:$O$10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5"/>
          <c:order val="5"/>
          <c:tx>
            <c:strRef>
              <c:f>'FERIAS DE LA SALUD'!$B$11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SALUD'!$C$11:$O$11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'FERIAS DE LA SALUD'!$B$12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SALUD'!$C$12:$O$12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'FERIAS DE LA SALUD'!$B$13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SALUD'!$C$13:$O$13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39104"/>
        <c:axId val="605839648"/>
      </c:barChart>
      <c:catAx>
        <c:axId val="60583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9648"/>
        <c:crosses val="autoZero"/>
        <c:auto val="1"/>
        <c:lblAlgn val="ctr"/>
        <c:lblOffset val="100"/>
        <c:noMultiLvlLbl val="0"/>
      </c:catAx>
      <c:valAx>
        <c:axId val="6058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87032701993332E-2"/>
          <c:y val="0.74281263751950199"/>
          <c:w val="0.89579166041119762"/>
          <c:h val="0.229409790559232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ACTIVIDADES</a:t>
            </a:r>
            <a:r>
              <a:rPr lang="es-MX" b="1" baseline="0">
                <a:solidFill>
                  <a:schemeClr val="bg1"/>
                </a:solidFill>
              </a:rPr>
              <a:t> DEL AREA MEDICA/ENFERMERIA.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'FERIAS DE LA SALUD'!$B$19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SALUD'!$C$19:$O$19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'FERIAS DE LA SALUD'!$B$20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SALUD'!$C$20:$O$20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'FERIAS DE LA SALUD'!$B$21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SALUD'!$C$21:$O$21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'FERIAS DE LA SALUD'!$B$22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SALUD'!$C$22:$O$22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'FERIAS DE LA SALUD'!$B$23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SALUD'!$C$23:$O$23</c:f>
              <c:numCache>
                <c:formatCode>General</c:formatCode>
                <c:ptCount val="2"/>
                <c:pt idx="0">
                  <c:v>44</c:v>
                </c:pt>
                <c:pt idx="1">
                  <c:v>44</c:v>
                </c:pt>
              </c:numCache>
            </c:numRef>
          </c:val>
        </c:ser>
        <c:ser>
          <c:idx val="5"/>
          <c:order val="5"/>
          <c:tx>
            <c:strRef>
              <c:f>'FERIAS DE LA SALUD'!$B$24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SALUD'!$C$24:$O$24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val>
        </c:ser>
        <c:ser>
          <c:idx val="6"/>
          <c:order val="6"/>
          <c:tx>
            <c:strRef>
              <c:f>'FERIAS DE LA SALUD'!$B$25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SALUD'!$C$25:$O$25</c:f>
              <c:numCache>
                <c:formatCode>General</c:formatCode>
                <c:ptCount val="2"/>
                <c:pt idx="0">
                  <c:v>54</c:v>
                </c:pt>
                <c:pt idx="1">
                  <c:v>54</c:v>
                </c:pt>
              </c:numCache>
            </c:numRef>
          </c:val>
        </c:ser>
        <c:ser>
          <c:idx val="7"/>
          <c:order val="7"/>
          <c:tx>
            <c:strRef>
              <c:f>'FERIAS DE LA SALUD'!$B$26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SALUD'!$C$26:$O$26</c:f>
              <c:numCache>
                <c:formatCode>General</c:formatCode>
                <c:ptCount val="2"/>
                <c:pt idx="0">
                  <c:v>16</c:v>
                </c:pt>
                <c:pt idx="1">
                  <c:v>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0736"/>
        <c:axId val="605841280"/>
      </c:barChart>
      <c:catAx>
        <c:axId val="605840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1280"/>
        <c:crosses val="autoZero"/>
        <c:auto val="1"/>
        <c:lblAlgn val="ctr"/>
        <c:lblOffset val="100"/>
        <c:noMultiLvlLbl val="0"/>
      </c:catAx>
      <c:valAx>
        <c:axId val="6058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PODOLOGIA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PODOLOGIA!$B$6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PODOLOGIA!$C$6:$O$6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PODOLOGIA!$B$7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PODOLOGIA!$C$7:$O$7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PODOLOGIA!$B$8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PODOLOGIA!$C$8:$O$8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val>
        </c:ser>
        <c:ser>
          <c:idx val="3"/>
          <c:order val="3"/>
          <c:tx>
            <c:strRef>
              <c:f>PODOLOGIA!$B$9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PODOLOGIA!$C$9:$O$9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4"/>
          <c:order val="4"/>
          <c:tx>
            <c:strRef>
              <c:f>PODOLOGIA!$B$10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PODOLOGIA!$C$10:$O$10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</c:ser>
        <c:ser>
          <c:idx val="5"/>
          <c:order val="5"/>
          <c:tx>
            <c:strRef>
              <c:f>PODOLOGIA!$B$11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PODOLOGIA!$C$11:$O$11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6"/>
          <c:order val="6"/>
          <c:tx>
            <c:strRef>
              <c:f>PODOLOGIA!$B$12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PODOLOGIA!$C$5:$O$5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PODOLOGIA!$C$12:$O$12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63024"/>
        <c:axId val="509063568"/>
      </c:barChart>
      <c:catAx>
        <c:axId val="509063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3568"/>
        <c:crosses val="autoZero"/>
        <c:auto val="1"/>
        <c:lblAlgn val="ctr"/>
        <c:lblOffset val="100"/>
        <c:noMultiLvlLbl val="0"/>
      </c:catAx>
      <c:valAx>
        <c:axId val="50906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3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423958797603132E-2"/>
          <c:y val="0.69770329645192097"/>
          <c:w val="0.9042464220274351"/>
          <c:h val="0.2745190490611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ACTIVIDADES</a:t>
            </a:r>
            <a:r>
              <a:rPr lang="es-MX" b="1" baseline="0">
                <a:solidFill>
                  <a:schemeClr val="bg1"/>
                </a:solidFill>
              </a:rPr>
              <a:t> DEL AREA DE ODONTOLOGIA</a:t>
            </a:r>
            <a:endParaRPr lang="es-MX" b="1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'FERIAS DE LA SALUD'!$B$32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SALUD'!$C$32:$O$32</c:f>
              <c:numCache>
                <c:formatCode>General</c:formatCode>
                <c:ptCount val="2"/>
                <c:pt idx="0">
                  <c:v>18</c:v>
                </c:pt>
                <c:pt idx="1">
                  <c:v>18</c:v>
                </c:pt>
              </c:numCache>
            </c:numRef>
          </c:val>
        </c:ser>
        <c:ser>
          <c:idx val="1"/>
          <c:order val="1"/>
          <c:tx>
            <c:strRef>
              <c:f>'FERIAS DE LA SALUD'!$B$33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SALUD'!$C$33:$O$33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val>
        </c:ser>
        <c:ser>
          <c:idx val="2"/>
          <c:order val="2"/>
          <c:tx>
            <c:strRef>
              <c:f>'FERIAS DE LA SALUD'!$B$34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SALUD'!$C$34:$O$34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'FERIAS DE LA SALUD'!$B$35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SALUD'!$C$35:$O$35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'FERIAS DE LA SALUD'!$B$36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SALUD'!$C$36:$O$36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</c:ser>
        <c:ser>
          <c:idx val="5"/>
          <c:order val="5"/>
          <c:tx>
            <c:strRef>
              <c:f>'FERIAS DE LA SALUD'!$B$37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SALUD'!$C$37:$O$37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ser>
          <c:idx val="6"/>
          <c:order val="6"/>
          <c:tx>
            <c:strRef>
              <c:f>'FERIAS DE LA SALUD'!$B$38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SALUD'!$C$38:$O$38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</c:ser>
        <c:ser>
          <c:idx val="7"/>
          <c:order val="7"/>
          <c:tx>
            <c:strRef>
              <c:f>'FERIAS DE LA SALUD'!$B$39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'FERIAS DE LA SALUD'!$C$31:$O$31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'FERIAS DE LA SALUD'!$C$39:$O$39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2368"/>
        <c:axId val="605842912"/>
      </c:barChart>
      <c:catAx>
        <c:axId val="605842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2912"/>
        <c:crosses val="autoZero"/>
        <c:auto val="1"/>
        <c:lblAlgn val="ctr"/>
        <c:lblOffset val="100"/>
        <c:noMultiLvlLbl val="0"/>
      </c:catAx>
      <c:valAx>
        <c:axId val="60584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2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ENTREGA</a:t>
            </a:r>
            <a:r>
              <a:rPr lang="es-MX" b="1" baseline="0">
                <a:solidFill>
                  <a:schemeClr val="bg1"/>
                </a:solidFill>
              </a:rPr>
              <a:t> DE APOYOS DE KITS DE PRIMEROS AUXILIOS.</a:t>
            </a:r>
            <a:endParaRPr lang="es-MX" b="1">
              <a:solidFill>
                <a:schemeClr val="bg1"/>
              </a:solidFill>
            </a:endParaRPr>
          </a:p>
        </c:rich>
      </c:tx>
      <c:layout/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APOYOS!$B$19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APOYOS!$C$19:$O$19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"/>
          <c:order val="1"/>
          <c:tx>
            <c:strRef>
              <c:f>APOYOS!$B$20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APOYOS!$C$20:$O$20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APOYOS!$B$21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APOYOS!$C$21:$O$21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APOYOS!$B$22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APOYOS!$C$22:$O$22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APOYOS!$B$23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APOYOS!$C$23:$O$23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val>
        </c:ser>
        <c:ser>
          <c:idx val="5"/>
          <c:order val="5"/>
          <c:tx>
            <c:strRef>
              <c:f>APOYOS!$B$24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APOYOS!$C$24:$O$24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</c:ser>
        <c:ser>
          <c:idx val="6"/>
          <c:order val="6"/>
          <c:tx>
            <c:strRef>
              <c:f>APOYOS!$B$25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APOYOS!$C$25:$O$25</c:f>
              <c:numCache>
                <c:formatCode>General</c:formatCode>
                <c:ptCount val="2"/>
                <c:pt idx="0">
                  <c:v>41</c:v>
                </c:pt>
                <c:pt idx="1">
                  <c:v>41</c:v>
                </c:pt>
              </c:numCache>
            </c:numRef>
          </c:val>
        </c:ser>
        <c:ser>
          <c:idx val="7"/>
          <c:order val="7"/>
          <c:tx>
            <c:strRef>
              <c:f>APOYOS!$B$26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APOYOS!$C$18:$O$18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APOYOS!$C$26:$O$26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208576"/>
        <c:axId val="607209120"/>
      </c:barChart>
      <c:catAx>
        <c:axId val="6072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7209120"/>
        <c:crosses val="autoZero"/>
        <c:auto val="1"/>
        <c:lblAlgn val="ctr"/>
        <c:lblOffset val="100"/>
        <c:noMultiLvlLbl val="0"/>
      </c:catAx>
      <c:valAx>
        <c:axId val="607209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72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421841687264816E-2"/>
          <c:y val="0.72606809565470987"/>
          <c:w val="0.88336127886926752"/>
          <c:h val="0.24615412656751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ENTREGA</a:t>
            </a:r>
            <a:r>
              <a:rPr lang="es-MX" b="1" baseline="0">
                <a:solidFill>
                  <a:schemeClr val="bg1"/>
                </a:solidFill>
              </a:rPr>
              <a:t> DE APOYOS DE MEDICAMENTOS.</a:t>
            </a:r>
            <a:endParaRPr lang="es-MX"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1866614018380448E-2"/>
          <c:y val="0.17171296296296296"/>
          <c:w val="0.92650113426087222"/>
          <c:h val="0.460844634004082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APOYOS!$B$6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APOYOS!$C$6:$O$6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APOYOS!$B$7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APOYOS!$C$7:$O$7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APOYOS!$B$8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APOYOS!$C$8:$O$8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APOYOS!$B$9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APOYOS!$B$10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APOYOS!$C$10:$O$10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</c:ser>
        <c:ser>
          <c:idx val="5"/>
          <c:order val="5"/>
          <c:tx>
            <c:strRef>
              <c:f>APOYOS!$B$11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APOYOS!$C$11:$O$11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6"/>
          <c:order val="6"/>
          <c:tx>
            <c:strRef>
              <c:f>APOYOS!$B$12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APOYOS!$C$12:$O$12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ser>
          <c:idx val="7"/>
          <c:order val="7"/>
          <c:tx>
            <c:strRef>
              <c:f>APOYOS!$B$13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APOYOS!$C$5:$O$5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APOYOS!$C$13:$O$13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202592"/>
        <c:axId val="607203680"/>
      </c:barChart>
      <c:catAx>
        <c:axId val="60720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7203680"/>
        <c:crosses val="autoZero"/>
        <c:auto val="1"/>
        <c:lblAlgn val="ctr"/>
        <c:lblOffset val="100"/>
        <c:noMultiLvlLbl val="0"/>
      </c:catAx>
      <c:valAx>
        <c:axId val="60720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720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208502698224668E-2"/>
          <c:y val="0.73069772528433952"/>
          <c:w val="0.90941583629479927"/>
          <c:h val="0.24152449693788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PSICOLOGIA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PSICOLOGIA!$B$6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PSICOLOGIA!$C$6:$O$6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PSICOLOGIA!$B$7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PSICOLOGIA!$C$7:$O$7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PSICOLOGIA!$B$8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PSICOLOGIA!$C$8:$O$8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PSICOLOGIA!$B$9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PSICOLOGIA!$C$9:$O$9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PSICOLOGIA!$B$10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PSICOLOGIA!$C$10:$O$10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5"/>
          <c:order val="5"/>
          <c:tx>
            <c:strRef>
              <c:f>PSICOLOGIA!$B$11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PSICOLOGIA!$C$11:$O$11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6"/>
          <c:order val="6"/>
          <c:tx>
            <c:strRef>
              <c:f>PSICOLOGIA!$B$12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PSICOLOGIA!$C$12:$O$12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7"/>
          <c:order val="7"/>
          <c:tx>
            <c:strRef>
              <c:f>PSICOLOGIA!$B$13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PSICOLOGIA!$C$13:$O$13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PSICOLOGIA!$B$14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PSICOLOGIA!$C$5:$O$5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PSICOLOGIA!$C$14:$O$14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67920"/>
        <c:axId val="509065744"/>
      </c:barChart>
      <c:catAx>
        <c:axId val="50906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5744"/>
        <c:crosses val="autoZero"/>
        <c:auto val="1"/>
        <c:lblAlgn val="ctr"/>
        <c:lblOffset val="100"/>
        <c:noMultiLvlLbl val="0"/>
      </c:catAx>
      <c:valAx>
        <c:axId val="50906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15447704369207E-2"/>
          <c:y val="0.70829984122876"/>
          <c:w val="0.91288590546927162"/>
          <c:h val="0.26799645875431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bg1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SERVICIOS DRA. ADELA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0950369008751955E-2"/>
          <c:y val="0.15926996770597457"/>
          <c:w val="0.91349794690297859"/>
          <c:h val="0.441224434178311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'DRA. ADELA'!$B$22</c:f>
              <c:strCache>
                <c:ptCount val="1"/>
                <c:pt idx="0">
                  <c:v>TALLA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ADELA'!$C$22:$O$22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'DRA. ADELA'!$B$23</c:f>
              <c:strCache>
                <c:ptCount val="1"/>
                <c:pt idx="0">
                  <c:v>PESO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ADELA'!$C$23:$O$23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'DRA. ADELA'!$B$24</c:f>
              <c:strCache>
                <c:ptCount val="1"/>
                <c:pt idx="0">
                  <c:v>PRESION ARTERIAL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ADELA'!$C$24:$O$24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'DRA. ADELA'!$B$25</c:f>
              <c:strCache>
                <c:ptCount val="1"/>
                <c:pt idx="0">
                  <c:v>PRESION ARTERIAL PROGRAMA GRATUITO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ADELA'!$C$25:$O$25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4"/>
          <c:order val="4"/>
          <c:tx>
            <c:strRef>
              <c:f>'DRA. ADELA'!$B$26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ADELA'!$C$26:$O$26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5"/>
          <c:order val="5"/>
          <c:tx>
            <c:strRef>
              <c:f>'DRA. ADELA'!$B$27</c:f>
              <c:strCache>
                <c:ptCount val="1"/>
                <c:pt idx="0">
                  <c:v>CERTIFICADO MEDICO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ADELA'!$C$27:$O$27</c:f>
              <c:numCache>
                <c:formatCode>General</c:formatCode>
                <c:ptCount val="2"/>
                <c:pt idx="0">
                  <c:v>14</c:v>
                </c:pt>
                <c:pt idx="1">
                  <c:v>14</c:v>
                </c:pt>
              </c:numCache>
            </c:numRef>
          </c:val>
        </c:ser>
        <c:ser>
          <c:idx val="6"/>
          <c:order val="6"/>
          <c:tx>
            <c:strRef>
              <c:f>'DRA. ADELA'!$B$28</c:f>
              <c:strCache>
                <c:ptCount val="1"/>
                <c:pt idx="0">
                  <c:v>CERTIFICADO PRENUPCIAL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ADELA'!$C$28:$O$28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7"/>
          <c:order val="7"/>
          <c:tx>
            <c:strRef>
              <c:f>'DRA. ADELA'!$B$29</c:f>
              <c:strCache>
                <c:ptCount val="1"/>
                <c:pt idx="0">
                  <c:v>VALORACION JURIDICA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ADELA'!$C$29:$O$29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8"/>
          <c:order val="8"/>
          <c:tx>
            <c:strRef>
              <c:f>'DRA. ADELA'!$B$30</c:f>
              <c:strCache>
                <c:ptCount val="1"/>
                <c:pt idx="0">
                  <c:v>RECETA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ADELA'!$C$30:$O$30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</c:ser>
        <c:ser>
          <c:idx val="9"/>
          <c:order val="9"/>
          <c:tx>
            <c:strRef>
              <c:f>'DRA. ADELA'!$B$31</c:f>
              <c:strCache>
                <c:ptCount val="1"/>
                <c:pt idx="0">
                  <c:v>APOYO DE MEDICAMENTO GRATUITO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ADELA'!$C$21:$O$21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ADELA'!$C$31:$O$31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9066288"/>
        <c:axId val="509069008"/>
      </c:barChart>
      <c:catAx>
        <c:axId val="50906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9008"/>
        <c:crosses val="autoZero"/>
        <c:auto val="1"/>
        <c:lblAlgn val="ctr"/>
        <c:lblOffset val="100"/>
        <c:noMultiLvlLbl val="0"/>
      </c:catAx>
      <c:valAx>
        <c:axId val="509069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906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4946194225721781E-2"/>
          <c:y val="0.70667415494031638"/>
          <c:w val="0.93010761154855648"/>
          <c:h val="0.26554811424328484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bg1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 b="1">
                <a:solidFill>
                  <a:schemeClr val="bg1"/>
                </a:solidFill>
              </a:rPr>
              <a:t>CONSULTAS DOCTORA ADELA.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2650486234525465E-2"/>
          <c:y val="0.17171296296296296"/>
          <c:w val="0.92318696571495285"/>
          <c:h val="0.470103893263342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'DRA. ADELA'!$B$6</c:f>
              <c:strCache>
                <c:ptCount val="1"/>
                <c:pt idx="0">
                  <c:v> NIÑAS DE 0 A 11 AÑOS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ADELA'!$C$6:$O$6</c:f>
              <c:numCache>
                <c:formatCode>General</c:formatCode>
                <c:ptCount val="2"/>
                <c:pt idx="0">
                  <c:v>2</c:v>
                </c:pt>
                <c:pt idx="1">
                  <c:v>2</c:v>
                </c:pt>
              </c:numCache>
            </c:numRef>
          </c:val>
        </c:ser>
        <c:ser>
          <c:idx val="1"/>
          <c:order val="1"/>
          <c:tx>
            <c:strRef>
              <c:f>'DRA. ADELA'!$B$7</c:f>
              <c:strCache>
                <c:ptCount val="1"/>
                <c:pt idx="0">
                  <c:v> NIÑOS DE 0 A 11 AÑOS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ADELA'!$C$7:$O$7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2"/>
          <c:order val="2"/>
          <c:tx>
            <c:strRef>
              <c:f>'DRA. ADELA'!$B$8</c:f>
              <c:strCache>
                <c:ptCount val="1"/>
                <c:pt idx="0">
                  <c:v>ADOLESCENTE MUJER DE 11 A 17 AÑOS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ADELA'!$C$8:$O$8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'DRA. ADELA'!$B$9</c:f>
              <c:strCache>
                <c:ptCount val="1"/>
                <c:pt idx="0">
                  <c:v>ADOLESCENTE HOMBRE DE 11 A 17 AÑOS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ADELA'!$C$9:$O$9</c:f>
              <c:numCache>
                <c:formatCode>General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'DRA. ADELA'!$B$10</c:f>
              <c:strCache>
                <c:ptCount val="1"/>
                <c:pt idx="0">
                  <c:v>ADULTO MUJER DE 18 A 59 AÑOS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ADELA'!$C$10:$O$10</c:f>
              <c:numCache>
                <c:formatCode>General</c:formatCode>
                <c:ptCount val="2"/>
                <c:pt idx="0">
                  <c:v>13</c:v>
                </c:pt>
                <c:pt idx="1">
                  <c:v>13</c:v>
                </c:pt>
              </c:numCache>
            </c:numRef>
          </c:val>
        </c:ser>
        <c:ser>
          <c:idx val="5"/>
          <c:order val="5"/>
          <c:tx>
            <c:strRef>
              <c:f>'DRA. ADELA'!$B$11</c:f>
              <c:strCache>
                <c:ptCount val="1"/>
                <c:pt idx="0">
                  <c:v>ADULTO HOMBRE DE 18 A 59 AÑOS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ADELA'!$C$11:$O$11</c:f>
              <c:numCache>
                <c:formatCode>General</c:formatCode>
                <c:ptCount val="2"/>
                <c:pt idx="0">
                  <c:v>6</c:v>
                </c:pt>
                <c:pt idx="1">
                  <c:v>6</c:v>
                </c:pt>
              </c:numCache>
            </c:numRef>
          </c:val>
        </c:ser>
        <c:ser>
          <c:idx val="6"/>
          <c:order val="6"/>
          <c:tx>
            <c:strRef>
              <c:f>'DRA. ADELA'!$B$12</c:f>
              <c:strCache>
                <c:ptCount val="1"/>
                <c:pt idx="0">
                  <c:v>ADULTO MAYOR MUJER DE 60 AÑOS Y MAS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ADELA'!$C$12:$O$12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ser>
          <c:idx val="7"/>
          <c:order val="7"/>
          <c:tx>
            <c:strRef>
              <c:f>'DRA. ADELA'!$B$13</c:f>
              <c:strCache>
                <c:ptCount val="1"/>
                <c:pt idx="0">
                  <c:v>ADULTO MAYOR HOMBRE DE 60 AÑOS Y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'DRA. ADELA'!$C$5:$O$5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'DRA. ADELA'!$C$13:$O$13</c:f>
              <c:numCache>
                <c:formatCode>General</c:formatCode>
                <c:ptCount val="2"/>
                <c:pt idx="0">
                  <c:v>9</c:v>
                </c:pt>
                <c:pt idx="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2487744"/>
        <c:axId val="282488288"/>
      </c:barChart>
      <c:catAx>
        <c:axId val="28248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488288"/>
        <c:crosses val="autoZero"/>
        <c:auto val="1"/>
        <c:lblAlgn val="ctr"/>
        <c:lblOffset val="100"/>
        <c:noMultiLvlLbl val="0"/>
      </c:catAx>
      <c:valAx>
        <c:axId val="28248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48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3288839306948247E-2"/>
          <c:y val="0.72684966462525513"/>
          <c:w val="0.92440512481244619"/>
          <c:h val="0.24537255759696705"/>
        </c:manualLayout>
      </c:layout>
      <c:overlay val="0"/>
      <c:spPr>
        <a:solidFill>
          <a:srgbClr val="00206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PACIENTES</a:t>
            </a:r>
            <a:r>
              <a:rPr lang="es-MX" b="1" baseline="0">
                <a:solidFill>
                  <a:schemeClr val="bg1"/>
                </a:solidFill>
              </a:rPr>
              <a:t> GENERALES</a:t>
            </a:r>
            <a:endParaRPr lang="es-MX"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ODONTOLOGIA!$B$7</c:f>
              <c:strCache>
                <c:ptCount val="1"/>
                <c:pt idx="0">
                  <c:v>Niños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ODONTOLOGIA!$C$7:$O$7</c:f>
              <c:numCache>
                <c:formatCode>General</c:formatCode>
                <c:ptCount val="2"/>
                <c:pt idx="0">
                  <c:v>67</c:v>
                </c:pt>
                <c:pt idx="1">
                  <c:v>67</c:v>
                </c:pt>
              </c:numCache>
            </c:numRef>
          </c:val>
        </c:ser>
        <c:ser>
          <c:idx val="1"/>
          <c:order val="1"/>
          <c:tx>
            <c:strRef>
              <c:f>ODONTOLOGIA!$B$8</c:f>
              <c:strCache>
                <c:ptCount val="1"/>
                <c:pt idx="0">
                  <c:v>Niñas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ODONTOLOGIA!$C$8:$O$8</c:f>
              <c:numCache>
                <c:formatCode>General</c:formatCode>
                <c:ptCount val="2"/>
                <c:pt idx="0">
                  <c:v>58</c:v>
                </c:pt>
                <c:pt idx="1">
                  <c:v>58</c:v>
                </c:pt>
              </c:numCache>
            </c:numRef>
          </c:val>
        </c:ser>
        <c:ser>
          <c:idx val="2"/>
          <c:order val="2"/>
          <c:tx>
            <c:strRef>
              <c:f>ODONTOLOGIA!$B$9</c:f>
              <c:strCache>
                <c:ptCount val="1"/>
                <c:pt idx="0">
                  <c:v>Adol. Fem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ODONTOLOGIA!$C$9:$O$9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3"/>
          <c:order val="3"/>
          <c:tx>
            <c:strRef>
              <c:f>ODONTOLOGIA!$B$10</c:f>
              <c:strCache>
                <c:ptCount val="1"/>
                <c:pt idx="0">
                  <c:v>Adol. Mas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ODONTOLOGIA!$C$10:$O$10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4"/>
          <c:order val="4"/>
          <c:tx>
            <c:strRef>
              <c:f>ODONTOLOGIA!$B$11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ODONTOLOGIA!$C$11:$O$11</c:f>
              <c:numCache>
                <c:formatCode>General</c:formatCode>
                <c:ptCount val="2"/>
                <c:pt idx="0">
                  <c:v>36</c:v>
                </c:pt>
                <c:pt idx="1">
                  <c:v>36</c:v>
                </c:pt>
              </c:numCache>
            </c:numRef>
          </c:val>
        </c:ser>
        <c:ser>
          <c:idx val="5"/>
          <c:order val="5"/>
          <c:tx>
            <c:strRef>
              <c:f>ODONTOLOGIA!$B$12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ODONTOLOGIA!$C$12:$O$12</c:f>
              <c:numCache>
                <c:formatCode>General</c:formatCode>
                <c:ptCount val="2"/>
                <c:pt idx="0">
                  <c:v>63</c:v>
                </c:pt>
                <c:pt idx="1">
                  <c:v>63</c:v>
                </c:pt>
              </c:numCache>
            </c:numRef>
          </c:val>
        </c:ser>
        <c:ser>
          <c:idx val="6"/>
          <c:order val="6"/>
          <c:tx>
            <c:strRef>
              <c:f>ODONTOLOGIA!$B$13</c:f>
              <c:strCache>
                <c:ptCount val="1"/>
                <c:pt idx="0">
                  <c:v>A. Mayor fem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ODONTOLOGIA!$C$13:$O$13</c:f>
              <c:numCache>
                <c:formatCode>General</c:formatCode>
                <c:ptCount val="2"/>
                <c:pt idx="0">
                  <c:v>26</c:v>
                </c:pt>
                <c:pt idx="1">
                  <c:v>26</c:v>
                </c:pt>
              </c:numCache>
            </c:numRef>
          </c:val>
        </c:ser>
        <c:ser>
          <c:idx val="7"/>
          <c:order val="7"/>
          <c:tx>
            <c:strRef>
              <c:f>ODONTOLOGIA!$B$14</c:f>
              <c:strCache>
                <c:ptCount val="1"/>
                <c:pt idx="0">
                  <c:v>A.Mayor mas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ODONTOLOGIA!$C$6:$O$6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ODONTOLOGIA!$C$14:$O$14</c:f>
              <c:numCache>
                <c:formatCode>General</c:formatCode>
                <c:ptCount val="2"/>
                <c:pt idx="0">
                  <c:v>17</c:v>
                </c:pt>
                <c:pt idx="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5131632"/>
        <c:axId val="605843456"/>
      </c:barChart>
      <c:catAx>
        <c:axId val="49513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3456"/>
        <c:crosses val="autoZero"/>
        <c:auto val="1"/>
        <c:lblAlgn val="ctr"/>
        <c:lblOffset val="100"/>
        <c:noMultiLvlLbl val="0"/>
      </c:catAx>
      <c:valAx>
        <c:axId val="6058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9513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SERVICIOS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ODONTOLOGIA!$B$20</c:f>
              <c:strCache>
                <c:ptCount val="1"/>
                <c:pt idx="0">
                  <c:v>examen oral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ODONTOLOGIA!$C$20:$O$20</c:f>
              <c:numCache>
                <c:formatCode>General</c:formatCode>
                <c:ptCount val="2"/>
                <c:pt idx="0">
                  <c:v>281</c:v>
                </c:pt>
                <c:pt idx="1">
                  <c:v>281</c:v>
                </c:pt>
              </c:numCache>
            </c:numRef>
          </c:val>
        </c:ser>
        <c:ser>
          <c:idx val="1"/>
          <c:order val="1"/>
          <c:tx>
            <c:strRef>
              <c:f>ODONTOLOGIA!$B$21</c:f>
              <c:strCache>
                <c:ptCount val="1"/>
                <c:pt idx="0">
                  <c:v>topic. de fluor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ODONTOLOGIA!$C$21:$O$21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</c:ser>
        <c:ser>
          <c:idx val="2"/>
          <c:order val="2"/>
          <c:tx>
            <c:strRef>
              <c:f>ODONTOLOGIA!$B$22</c:f>
              <c:strCache>
                <c:ptCount val="1"/>
                <c:pt idx="0">
                  <c:v>profilaxis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ODONTOLOGIA!$C$22:$O$22</c:f>
              <c:numCache>
                <c:formatCode>General</c:formatCode>
                <c:ptCount val="2"/>
                <c:pt idx="0">
                  <c:v>15</c:v>
                </c:pt>
                <c:pt idx="1">
                  <c:v>15</c:v>
                </c:pt>
              </c:numCache>
            </c:numRef>
          </c:val>
        </c:ser>
        <c:ser>
          <c:idx val="3"/>
          <c:order val="3"/>
          <c:tx>
            <c:strRef>
              <c:f>ODONTOLOGIA!$B$23</c:f>
              <c:strCache>
                <c:ptCount val="1"/>
                <c:pt idx="0">
                  <c:v>detartraje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ODONTOLOGIA!$C$23:$O$23</c:f>
              <c:numCache>
                <c:formatCode>General</c:formatCode>
                <c:ptCount val="2"/>
                <c:pt idx="0">
                  <c:v>49</c:v>
                </c:pt>
                <c:pt idx="1">
                  <c:v>49</c:v>
                </c:pt>
              </c:numCache>
            </c:numRef>
          </c:val>
        </c:ser>
        <c:ser>
          <c:idx val="4"/>
          <c:order val="4"/>
          <c:tx>
            <c:strRef>
              <c:f>ODONTOLOGIA!$B$24</c:f>
              <c:strCache>
                <c:ptCount val="1"/>
                <c:pt idx="0">
                  <c:v>info. higienica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ODONTOLOGIA!$C$24:$O$24</c:f>
              <c:numCache>
                <c:formatCode>General</c:formatCode>
                <c:ptCount val="2"/>
                <c:pt idx="0">
                  <c:v>281</c:v>
                </c:pt>
                <c:pt idx="1">
                  <c:v>281</c:v>
                </c:pt>
              </c:numCache>
            </c:numRef>
          </c:val>
        </c:ser>
        <c:ser>
          <c:idx val="5"/>
          <c:order val="5"/>
          <c:tx>
            <c:strRef>
              <c:f>ODONTOLOGIA!$B$25</c:f>
              <c:strCache>
                <c:ptCount val="1"/>
                <c:pt idx="0">
                  <c:v>otros ttos.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ODONTOLOGIA!$C$25:$O$25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ser>
          <c:idx val="6"/>
          <c:order val="6"/>
          <c:tx>
            <c:strRef>
              <c:f>ODONTOLOGIA!$B$26</c:f>
              <c:strCache>
                <c:ptCount val="1"/>
                <c:pt idx="0">
                  <c:v>anestesia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ODONTOLOGIA!$C$26:$O$26</c:f>
              <c:numCache>
                <c:formatCode>General</c:formatCode>
                <c:ptCount val="2"/>
                <c:pt idx="0">
                  <c:v>78</c:v>
                </c:pt>
                <c:pt idx="1">
                  <c:v>78</c:v>
                </c:pt>
              </c:numCache>
            </c:numRef>
          </c:val>
        </c:ser>
        <c:ser>
          <c:idx val="7"/>
          <c:order val="7"/>
          <c:tx>
            <c:strRef>
              <c:f>ODONTOLOGIA!$B$27</c:f>
              <c:strCache>
                <c:ptCount val="1"/>
                <c:pt idx="0">
                  <c:v>receta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ODONTOLOGIA!$C$27:$O$27</c:f>
              <c:numCache>
                <c:formatCode>General</c:formatCode>
                <c:ptCount val="2"/>
                <c:pt idx="0">
                  <c:v>19</c:v>
                </c:pt>
                <c:pt idx="1">
                  <c:v>19</c:v>
                </c:pt>
              </c:numCache>
            </c:numRef>
          </c:val>
        </c:ser>
        <c:ser>
          <c:idx val="8"/>
          <c:order val="8"/>
          <c:tx>
            <c:strRef>
              <c:f>ODONTOLOGIA!$B$28</c:f>
              <c:strCache>
                <c:ptCount val="1"/>
                <c:pt idx="0">
                  <c:v>curaciones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ODONTOLOGIA!$C$28:$O$28</c:f>
              <c:numCache>
                <c:formatCode>General</c:formatCode>
                <c:ptCount val="2"/>
                <c:pt idx="0">
                  <c:v>24</c:v>
                </c:pt>
                <c:pt idx="1">
                  <c:v>24</c:v>
                </c:pt>
              </c:numCache>
            </c:numRef>
          </c:val>
        </c:ser>
        <c:ser>
          <c:idx val="9"/>
          <c:order val="9"/>
          <c:tx>
            <c:strRef>
              <c:f>ODONTOLOGIA!$B$29</c:f>
              <c:strCache>
                <c:ptCount val="1"/>
                <c:pt idx="0">
                  <c:v>amalgamas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ODONTOLOGIA!$C$29:$O$29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</c:ser>
        <c:ser>
          <c:idx val="10"/>
          <c:order val="10"/>
          <c:tx>
            <c:strRef>
              <c:f>ODONTOLOGIA!$B$30</c:f>
              <c:strCache>
                <c:ptCount val="1"/>
                <c:pt idx="0">
                  <c:v>cementaciones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ODONTOLOGIA!$C$30:$O$30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</c:ser>
        <c:ser>
          <c:idx val="11"/>
          <c:order val="11"/>
          <c:tx>
            <c:strRef>
              <c:f>ODONTOLOGIA!$B$31</c:f>
              <c:strCache>
                <c:ptCount val="1"/>
                <c:pt idx="0">
                  <c:v>resinas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ODONTOLOGIA!$C$31:$O$31</c:f>
              <c:numCache>
                <c:formatCode>General</c:formatCode>
                <c:ptCount val="2"/>
                <c:pt idx="0">
                  <c:v>66</c:v>
                </c:pt>
                <c:pt idx="1">
                  <c:v>66</c:v>
                </c:pt>
              </c:numCache>
            </c:numRef>
          </c:val>
        </c:ser>
        <c:ser>
          <c:idx val="12"/>
          <c:order val="12"/>
          <c:tx>
            <c:strRef>
              <c:f>ODONTOLOGIA!$B$32</c:f>
              <c:strCache>
                <c:ptCount val="1"/>
                <c:pt idx="0">
                  <c:v>extracciones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ODONTOLOGIA!$C$19:$O$19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ODONTOLOGIA!$C$32:$O$32</c:f>
              <c:numCache>
                <c:formatCode>General</c:formatCode>
                <c:ptCount val="2"/>
                <c:pt idx="0">
                  <c:v>22</c:v>
                </c:pt>
                <c:pt idx="1">
                  <c:v>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9440"/>
        <c:axId val="605847264"/>
      </c:barChart>
      <c:catAx>
        <c:axId val="60584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7264"/>
        <c:crosses val="autoZero"/>
        <c:auto val="1"/>
        <c:lblAlgn val="ctr"/>
        <c:lblOffset val="100"/>
        <c:noMultiLvlLbl val="0"/>
      </c:catAx>
      <c:valAx>
        <c:axId val="605847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4327467681266E-2"/>
          <c:y val="0.82273462136626563"/>
          <c:w val="0.94113450646374686"/>
          <c:h val="0.149487699713639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PACIENTES</a:t>
            </a:r>
            <a:r>
              <a:rPr lang="es-MX" b="1" baseline="0">
                <a:solidFill>
                  <a:schemeClr val="bg1"/>
                </a:solidFill>
              </a:rPr>
              <a:t> </a:t>
            </a:r>
            <a:endParaRPr lang="es-MX"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7865908263768218E-2"/>
          <c:y val="0.16134853136572319"/>
          <c:w val="0.90596698148990695"/>
          <c:h val="0.552842985901617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LABORATORIO!$B$30</c:f>
              <c:strCache>
                <c:ptCount val="1"/>
                <c:pt idx="0">
                  <c:v>NIÑOS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LABORATORIO!$C$30:$O$30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LABORATORIO!$B$31</c:f>
              <c:strCache>
                <c:ptCount val="1"/>
                <c:pt idx="0">
                  <c:v>NIÑAS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LABORATORIO!$C$31:$O$31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LABORATORIO!$B$32</c:f>
              <c:strCache>
                <c:ptCount val="1"/>
                <c:pt idx="0">
                  <c:v>ADOLESCENTE FEMENINO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LABORATORIO!$C$32:$O$32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LABORATORIO!$B$33</c:f>
              <c:strCache>
                <c:ptCount val="1"/>
                <c:pt idx="0">
                  <c:v>ADOLECENTE MASCULINO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LABORATORIO!$C$33:$O$33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LABORATORIO!$B$34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LABORATORIO!$C$34:$O$34</c:f>
              <c:numCache>
                <c:formatCode>General</c:formatCode>
                <c:ptCount val="2"/>
                <c:pt idx="0">
                  <c:v>126</c:v>
                </c:pt>
                <c:pt idx="1">
                  <c:v>126</c:v>
                </c:pt>
              </c:numCache>
            </c:numRef>
          </c:val>
        </c:ser>
        <c:ser>
          <c:idx val="5"/>
          <c:order val="5"/>
          <c:tx>
            <c:strRef>
              <c:f>LABORATORIO!$B$35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LABORATORIO!$C$35:$O$35</c:f>
              <c:numCache>
                <c:formatCode>General</c:formatCode>
                <c:ptCount val="2"/>
                <c:pt idx="0">
                  <c:v>145</c:v>
                </c:pt>
                <c:pt idx="1">
                  <c:v>145</c:v>
                </c:pt>
              </c:numCache>
            </c:numRef>
          </c:val>
        </c:ser>
        <c:ser>
          <c:idx val="6"/>
          <c:order val="6"/>
          <c:tx>
            <c:strRef>
              <c:f>LABORATORIO!$B$36</c:f>
              <c:strCache>
                <c:ptCount val="1"/>
                <c:pt idx="0">
                  <c:v>ADULTO MAYOR FEMENINO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LABORATORIO!$C$36:$O$36</c:f>
              <c:numCache>
                <c:formatCode>General</c:formatCode>
                <c:ptCount val="2"/>
                <c:pt idx="0">
                  <c:v>4</c:v>
                </c:pt>
                <c:pt idx="1">
                  <c:v>4</c:v>
                </c:pt>
              </c:numCache>
            </c:numRef>
          </c:val>
        </c:ser>
        <c:ser>
          <c:idx val="7"/>
          <c:order val="7"/>
          <c:tx>
            <c:strRef>
              <c:f>LABORATORIO!$B$37</c:f>
              <c:strCache>
                <c:ptCount val="1"/>
                <c:pt idx="0">
                  <c:v>ADULTO MAYOR MASCULINO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LABORATORIO!$C$29:$O$29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LABORATORIO!$C$37:$O$37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4000"/>
        <c:axId val="605836928"/>
      </c:barChart>
      <c:catAx>
        <c:axId val="60584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36928"/>
        <c:crosses val="autoZero"/>
        <c:auto val="1"/>
        <c:lblAlgn val="ctr"/>
        <c:lblOffset val="100"/>
        <c:noMultiLvlLbl val="0"/>
      </c:catAx>
      <c:valAx>
        <c:axId val="6058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0491263612938057E-2"/>
          <c:y val="0.81165254796084019"/>
          <c:w val="0.95188080085218263"/>
          <c:h val="0.16056960765742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bg1"/>
                </a:solidFill>
              </a:rPr>
              <a:t>EXAMENES</a:t>
            </a:r>
            <a:r>
              <a:rPr lang="es-MX" b="1" baseline="0">
                <a:solidFill>
                  <a:schemeClr val="bg1"/>
                </a:solidFill>
              </a:rPr>
              <a:t> DE LABORATORIO</a:t>
            </a:r>
            <a:endParaRPr lang="es-MX" b="1">
              <a:solidFill>
                <a:schemeClr val="bg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LABORATORIO!$B$6</c:f>
              <c:strCache>
                <c:ptCount val="1"/>
                <c:pt idx="0">
                  <c:v>TOMA DE MUESTRA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LABORATORIO!$C$6:$O$6</c:f>
              <c:numCache>
                <c:formatCode>General</c:formatCode>
                <c:ptCount val="2"/>
                <c:pt idx="0">
                  <c:v>283</c:v>
                </c:pt>
                <c:pt idx="1">
                  <c:v>283</c:v>
                </c:pt>
              </c:numCache>
            </c:numRef>
          </c:val>
        </c:ser>
        <c:ser>
          <c:idx val="1"/>
          <c:order val="1"/>
          <c:tx>
            <c:strRef>
              <c:f>LABORATORIO!$B$7</c:f>
              <c:strCache>
                <c:ptCount val="1"/>
                <c:pt idx="0">
                  <c:v>EGO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LABORATORIO!$C$7:$O$7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LABORATORIO!$B$8</c:f>
              <c:strCache>
                <c:ptCount val="1"/>
                <c:pt idx="0">
                  <c:v>GRAVINDEX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LABORATORIO!$C$8:$O$8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3"/>
          <c:order val="3"/>
          <c:tx>
            <c:strRef>
              <c:f>LABORATORIO!$B$9</c:f>
              <c:strCache>
                <c:ptCount val="1"/>
                <c:pt idx="0">
                  <c:v>SUB-BETA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LABORATORIO!$C$9:$O$9</c:f>
              <c:numCache>
                <c:formatCode>General</c:formatCode>
                <c:ptCount val="2"/>
                <c:pt idx="0">
                  <c:v>7</c:v>
                </c:pt>
                <c:pt idx="1">
                  <c:v>7</c:v>
                </c:pt>
              </c:numCache>
            </c:numRef>
          </c:val>
        </c:ser>
        <c:ser>
          <c:idx val="4"/>
          <c:order val="4"/>
          <c:tx>
            <c:strRef>
              <c:f>LABORATORIO!$B$10</c:f>
              <c:strCache>
                <c:ptCount val="1"/>
                <c:pt idx="0">
                  <c:v>VIH SIDA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LABORATORIO!$C$10:$O$10</c:f>
              <c:numCache>
                <c:formatCode>General</c:formatCode>
                <c:ptCount val="2"/>
                <c:pt idx="0">
                  <c:v>253</c:v>
                </c:pt>
                <c:pt idx="1">
                  <c:v>253</c:v>
                </c:pt>
              </c:numCache>
            </c:numRef>
          </c:val>
        </c:ser>
        <c:ser>
          <c:idx val="5"/>
          <c:order val="5"/>
          <c:tx>
            <c:strRef>
              <c:f>LABORATORIO!$B$11</c:f>
              <c:strCache>
                <c:ptCount val="1"/>
                <c:pt idx="0">
                  <c:v>V.D.R.L.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LABORATORIO!$C$11:$O$11</c:f>
              <c:numCache>
                <c:formatCode>General</c:formatCode>
                <c:ptCount val="2"/>
                <c:pt idx="0">
                  <c:v>252</c:v>
                </c:pt>
                <c:pt idx="1">
                  <c:v>252</c:v>
                </c:pt>
              </c:numCache>
            </c:numRef>
          </c:val>
        </c:ser>
        <c:ser>
          <c:idx val="6"/>
          <c:order val="6"/>
          <c:tx>
            <c:strRef>
              <c:f>LABORATORIO!$B$12</c:f>
              <c:strCache>
                <c:ptCount val="1"/>
                <c:pt idx="0">
                  <c:v>GRUPO SANG.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LABORATORIO!$C$12:$O$12</c:f>
              <c:numCache>
                <c:formatCode>General</c:formatCode>
                <c:ptCount val="2"/>
                <c:pt idx="0">
                  <c:v>257</c:v>
                </c:pt>
                <c:pt idx="1">
                  <c:v>257</c:v>
                </c:pt>
              </c:numCache>
            </c:numRef>
          </c:val>
        </c:ser>
        <c:ser>
          <c:idx val="7"/>
          <c:order val="7"/>
          <c:tx>
            <c:strRef>
              <c:f>LABORATORIO!$B$13</c:f>
              <c:strCache>
                <c:ptCount val="1"/>
                <c:pt idx="0">
                  <c:v>ANTIDOPING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LABORATORIO!$C$13:$O$13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val>
        </c:ser>
        <c:ser>
          <c:idx val="8"/>
          <c:order val="8"/>
          <c:tx>
            <c:strRef>
              <c:f>LABORATORIO!$B$14</c:f>
              <c:strCache>
                <c:ptCount val="1"/>
                <c:pt idx="0">
                  <c:v>DENGUE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LABORATORIO!$C$14:$O$14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9"/>
          <c:order val="9"/>
          <c:tx>
            <c:strRef>
              <c:f>LABORATORIO!$B$15</c:f>
              <c:strCache>
                <c:ptCount val="1"/>
                <c:pt idx="0">
                  <c:v>COVID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LABORATORIO!$C$15:$O$15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</c:ser>
        <c:ser>
          <c:idx val="10"/>
          <c:order val="10"/>
          <c:tx>
            <c:strRef>
              <c:f>LABORATORIO!$B$16</c:f>
              <c:strCache>
                <c:ptCount val="1"/>
                <c:pt idx="0">
                  <c:v>INFLUENZA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LABORATORIO!$C$16:$O$16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1"/>
          <c:order val="11"/>
          <c:tx>
            <c:strRef>
              <c:f>LABORATORIO!$B$17</c:f>
              <c:strCache>
                <c:ptCount val="1"/>
                <c:pt idx="0">
                  <c:v>GRUPO SANG.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LABORATORIO!$C$17:$O$17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2"/>
          <c:order val="12"/>
          <c:tx>
            <c:strRef>
              <c:f>LABORATORIO!$B$18</c:f>
              <c:strCache>
                <c:ptCount val="1"/>
                <c:pt idx="0">
                  <c:v>COPROPARAS.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LABORATORIO!$C$18:$O$18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3"/>
          <c:order val="13"/>
          <c:tx>
            <c:strRef>
              <c:f>LABORATORIO!$B$19</c:f>
              <c:strCache>
                <c:ptCount val="1"/>
                <c:pt idx="0">
                  <c:v>COPROLOGICO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LABORATORIO!$C$19:$O$19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4"/>
          <c:order val="14"/>
          <c:tx>
            <c:strRef>
              <c:f>LABORATORIO!$B$20</c:f>
              <c:strCache>
                <c:ptCount val="1"/>
                <c:pt idx="0">
                  <c:v>REACC. FEB.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LABORATORIO!$C$20:$O$20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5"/>
          <c:order val="15"/>
          <c:tx>
            <c:strRef>
              <c:f>LABORATORIO!$B$21</c:f>
              <c:strCache>
                <c:ptCount val="1"/>
                <c:pt idx="0">
                  <c:v>ATPO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LABORATORIO!$C$21:$O$21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6"/>
          <c:order val="16"/>
          <c:tx>
            <c:strRef>
              <c:f>LABORATORIO!$B$22</c:f>
              <c:strCache>
                <c:ptCount val="1"/>
                <c:pt idx="0">
                  <c:v>PCR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LABORATORIO!$C$22:$O$22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7"/>
          <c:order val="17"/>
          <c:tx>
            <c:strRef>
              <c:f>LABORATORIO!$B$23</c:f>
              <c:strCache>
                <c:ptCount val="1"/>
                <c:pt idx="0">
                  <c:v>FAC. REUMAT.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LABORATORIO!$C$23:$O$23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8"/>
          <c:order val="18"/>
          <c:tx>
            <c:strRef>
              <c:f>LABORATORIO!$B$24</c:f>
              <c:strCache>
                <c:ptCount val="1"/>
                <c:pt idx="0">
                  <c:v>ANT. PROSTATICO</c:v>
                </c:pt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LABORATORIO!$C$5:$O$5</c:f>
              <c:strCache>
                <c:ptCount val="2"/>
                <c:pt idx="0">
                  <c:v>may-25</c:v>
                </c:pt>
                <c:pt idx="1">
                  <c:v>TOTAL</c:v>
                </c:pt>
              </c:strCache>
            </c:strRef>
          </c:cat>
          <c:val>
            <c:numRef>
              <c:f>LABORATORIO!$C$24:$O$24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5844544"/>
        <c:axId val="605845088"/>
      </c:barChart>
      <c:catAx>
        <c:axId val="60584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5088"/>
        <c:crosses val="autoZero"/>
        <c:auto val="1"/>
        <c:lblAlgn val="ctr"/>
        <c:lblOffset val="100"/>
        <c:noMultiLvlLbl val="0"/>
      </c:catAx>
      <c:valAx>
        <c:axId val="6058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605844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81284070260449E-2"/>
          <c:y val="0.83065483494661918"/>
          <c:w val="0.94407041575424377"/>
          <c:h val="0.150587840281133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002060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22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4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133350</xdr:colOff>
      <xdr:row>1</xdr:row>
      <xdr:rowOff>71436</xdr:rowOff>
    </xdr:from>
    <xdr:to>
      <xdr:col>23</xdr:col>
      <xdr:colOff>419100</xdr:colOff>
      <xdr:row>17</xdr:row>
      <xdr:rowOff>171450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247649</xdr:colOff>
      <xdr:row>15</xdr:row>
      <xdr:rowOff>157162</xdr:rowOff>
    </xdr:from>
    <xdr:to>
      <xdr:col>24</xdr:col>
      <xdr:colOff>314324</xdr:colOff>
      <xdr:row>30</xdr:row>
      <xdr:rowOff>33337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304800</xdr:colOff>
      <xdr:row>0</xdr:row>
      <xdr:rowOff>61912</xdr:rowOff>
    </xdr:from>
    <xdr:to>
      <xdr:col>24</xdr:col>
      <xdr:colOff>285750</xdr:colOff>
      <xdr:row>14</xdr:row>
      <xdr:rowOff>119062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581025</xdr:colOff>
      <xdr:row>0</xdr:row>
      <xdr:rowOff>104775</xdr:rowOff>
    </xdr:from>
    <xdr:to>
      <xdr:col>23</xdr:col>
      <xdr:colOff>266700</xdr:colOff>
      <xdr:row>15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533399</xdr:colOff>
      <xdr:row>0</xdr:row>
      <xdr:rowOff>185737</xdr:rowOff>
    </xdr:from>
    <xdr:to>
      <xdr:col>23</xdr:col>
      <xdr:colOff>457199</xdr:colOff>
      <xdr:row>17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552450</xdr:colOff>
      <xdr:row>16</xdr:row>
      <xdr:rowOff>157161</xdr:rowOff>
    </xdr:from>
    <xdr:to>
      <xdr:col>23</xdr:col>
      <xdr:colOff>390525</xdr:colOff>
      <xdr:row>32</xdr:row>
      <xdr:rowOff>66674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600074</xdr:colOff>
      <xdr:row>0</xdr:row>
      <xdr:rowOff>195262</xdr:rowOff>
    </xdr:from>
    <xdr:to>
      <xdr:col>23</xdr:col>
      <xdr:colOff>428624</xdr:colOff>
      <xdr:row>15</xdr:row>
      <xdr:rowOff>61912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400049</xdr:colOff>
      <xdr:row>3</xdr:row>
      <xdr:rowOff>4761</xdr:rowOff>
    </xdr:from>
    <xdr:to>
      <xdr:col>24</xdr:col>
      <xdr:colOff>276225</xdr:colOff>
      <xdr:row>18</xdr:row>
      <xdr:rowOff>28574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33336</xdr:colOff>
      <xdr:row>20</xdr:row>
      <xdr:rowOff>42861</xdr:rowOff>
    </xdr:from>
    <xdr:to>
      <xdr:col>24</xdr:col>
      <xdr:colOff>381000</xdr:colOff>
      <xdr:row>34</xdr:row>
      <xdr:rowOff>142875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585786</xdr:colOff>
      <xdr:row>26</xdr:row>
      <xdr:rowOff>71436</xdr:rowOff>
    </xdr:from>
    <xdr:to>
      <xdr:col>23</xdr:col>
      <xdr:colOff>685800</xdr:colOff>
      <xdr:row>43</xdr:row>
      <xdr:rowOff>180975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504825</xdr:colOff>
      <xdr:row>2</xdr:row>
      <xdr:rowOff>80961</xdr:rowOff>
    </xdr:from>
    <xdr:to>
      <xdr:col>23</xdr:col>
      <xdr:colOff>647700</xdr:colOff>
      <xdr:row>23</xdr:row>
      <xdr:rowOff>142874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733424</xdr:colOff>
      <xdr:row>1</xdr:row>
      <xdr:rowOff>138112</xdr:rowOff>
    </xdr:from>
    <xdr:to>
      <xdr:col>22</xdr:col>
      <xdr:colOff>723900</xdr:colOff>
      <xdr:row>13</xdr:row>
      <xdr:rowOff>104775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757236</xdr:colOff>
      <xdr:row>16</xdr:row>
      <xdr:rowOff>138112</xdr:rowOff>
    </xdr:from>
    <xdr:to>
      <xdr:col>23</xdr:col>
      <xdr:colOff>19049</xdr:colOff>
      <xdr:row>31</xdr:row>
      <xdr:rowOff>23812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757237</xdr:colOff>
      <xdr:row>32</xdr:row>
      <xdr:rowOff>109537</xdr:rowOff>
    </xdr:from>
    <xdr:to>
      <xdr:col>23</xdr:col>
      <xdr:colOff>28575</xdr:colOff>
      <xdr:row>46</xdr:row>
      <xdr:rowOff>185737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757236</xdr:colOff>
      <xdr:row>48</xdr:row>
      <xdr:rowOff>4762</xdr:rowOff>
    </xdr:from>
    <xdr:to>
      <xdr:col>23</xdr:col>
      <xdr:colOff>85725</xdr:colOff>
      <xdr:row>61</xdr:row>
      <xdr:rowOff>80962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742949</xdr:colOff>
      <xdr:row>1</xdr:row>
      <xdr:rowOff>23812</xdr:rowOff>
    </xdr:from>
    <xdr:to>
      <xdr:col>23</xdr:col>
      <xdr:colOff>752475</xdr:colOff>
      <xdr:row>15</xdr:row>
      <xdr:rowOff>33337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14287</xdr:colOff>
      <xdr:row>16</xdr:row>
      <xdr:rowOff>14287</xdr:rowOff>
    </xdr:from>
    <xdr:to>
      <xdr:col>24</xdr:col>
      <xdr:colOff>38100</xdr:colOff>
      <xdr:row>30</xdr:row>
      <xdr:rowOff>0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14287</xdr:colOff>
      <xdr:row>31</xdr:row>
      <xdr:rowOff>23812</xdr:rowOff>
    </xdr:from>
    <xdr:to>
      <xdr:col>24</xdr:col>
      <xdr:colOff>85725</xdr:colOff>
      <xdr:row>43</xdr:row>
      <xdr:rowOff>95250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47624</xdr:colOff>
      <xdr:row>44</xdr:row>
      <xdr:rowOff>171450</xdr:rowOff>
    </xdr:from>
    <xdr:to>
      <xdr:col>24</xdr:col>
      <xdr:colOff>66675</xdr:colOff>
      <xdr:row>59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371476</xdr:colOff>
      <xdr:row>0</xdr:row>
      <xdr:rowOff>90486</xdr:rowOff>
    </xdr:from>
    <xdr:to>
      <xdr:col>24</xdr:col>
      <xdr:colOff>66675</xdr:colOff>
      <xdr:row>15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366711</xdr:colOff>
      <xdr:row>16</xdr:row>
      <xdr:rowOff>42862</xdr:rowOff>
    </xdr:from>
    <xdr:to>
      <xdr:col>24</xdr:col>
      <xdr:colOff>95250</xdr:colOff>
      <xdr:row>30</xdr:row>
      <xdr:rowOff>109537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361950</xdr:colOff>
      <xdr:row>31</xdr:row>
      <xdr:rowOff>52387</xdr:rowOff>
    </xdr:from>
    <xdr:to>
      <xdr:col>24</xdr:col>
      <xdr:colOff>114300</xdr:colOff>
      <xdr:row>45</xdr:row>
      <xdr:rowOff>128587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CU93"/>
  <sheetViews>
    <sheetView workbookViewId="0">
      <selection activeCell="S31" sqref="S31"/>
    </sheetView>
  </sheetViews>
  <sheetFormatPr baseColWidth="10" defaultRowHeight="15" x14ac:dyDescent="0.25"/>
  <cols>
    <col min="1" max="1" width="9.5703125" style="13" customWidth="1"/>
    <col min="2" max="2" width="37.7109375" style="2" customWidth="1"/>
    <col min="3" max="4" width="9.28515625" style="2" hidden="1" customWidth="1"/>
    <col min="5" max="5" width="9.28515625" style="2" customWidth="1"/>
    <col min="6" max="14" width="9.28515625" style="2" hidden="1" customWidth="1"/>
    <col min="15" max="15" width="9.28515625" style="2" customWidth="1"/>
    <col min="16" max="16" width="9.28515625" style="13" customWidth="1"/>
    <col min="17" max="23" width="11.42578125" style="13"/>
    <col min="24" max="25" width="9.28515625" style="13" customWidth="1"/>
    <col min="26" max="26" width="15.85546875" style="13" bestFit="1" customWidth="1"/>
    <col min="27" max="28" width="0" style="13" hidden="1" customWidth="1"/>
    <col min="29" max="29" width="11.42578125" style="13"/>
    <col min="30" max="38" width="11.42578125" style="13" hidden="1" customWidth="1"/>
    <col min="39" max="99" width="11.42578125" style="13"/>
    <col min="100" max="16384" width="11.42578125" style="2"/>
  </cols>
  <sheetData>
    <row r="1" spans="2:39" s="13" customFormat="1" ht="15.75" thickBot="1" x14ac:dyDescent="0.3"/>
    <row r="2" spans="2:39" ht="15.75" thickBot="1" x14ac:dyDescent="0.3">
      <c r="B2" s="64" t="s">
        <v>115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39" s="13" customFormat="1" x14ac:dyDescent="0.25">
      <c r="Z3" s="62" t="s">
        <v>128</v>
      </c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pans="2:39" x14ac:dyDescent="0.25">
      <c r="B4" s="67" t="s">
        <v>117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21" t="s">
        <v>0</v>
      </c>
      <c r="AA4" s="22">
        <v>45658</v>
      </c>
      <c r="AB4" s="22">
        <v>45709</v>
      </c>
      <c r="AC4" s="22">
        <v>45798</v>
      </c>
      <c r="AD4" s="22">
        <v>45768</v>
      </c>
      <c r="AE4" s="22">
        <v>45798</v>
      </c>
      <c r="AF4" s="22">
        <v>45829</v>
      </c>
      <c r="AG4" s="22">
        <v>45859</v>
      </c>
      <c r="AH4" s="22">
        <v>45890</v>
      </c>
      <c r="AI4" s="22">
        <v>45921</v>
      </c>
      <c r="AJ4" s="22">
        <v>45951</v>
      </c>
      <c r="AK4" s="22">
        <v>45982</v>
      </c>
      <c r="AL4" s="22">
        <v>46012</v>
      </c>
      <c r="AM4" s="23" t="s">
        <v>9</v>
      </c>
    </row>
    <row r="5" spans="2:39" x14ac:dyDescent="0.25">
      <c r="B5" s="21" t="s">
        <v>0</v>
      </c>
      <c r="C5" s="22">
        <v>45658</v>
      </c>
      <c r="D5" s="22">
        <v>45709</v>
      </c>
      <c r="E5" s="22">
        <v>45798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36" t="s">
        <v>41</v>
      </c>
      <c r="AA5" s="31">
        <f>C14</f>
        <v>0</v>
      </c>
      <c r="AB5" s="31">
        <f>D14</f>
        <v>0</v>
      </c>
      <c r="AC5" s="31">
        <f t="shared" ref="AC5:AL5" si="0">E14</f>
        <v>522</v>
      </c>
      <c r="AD5" s="31">
        <f t="shared" si="0"/>
        <v>0</v>
      </c>
      <c r="AE5" s="31">
        <f t="shared" si="0"/>
        <v>0</v>
      </c>
      <c r="AF5" s="31">
        <f t="shared" si="0"/>
        <v>0</v>
      </c>
      <c r="AG5" s="31">
        <f t="shared" si="0"/>
        <v>0</v>
      </c>
      <c r="AH5" s="31">
        <f t="shared" si="0"/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9">
        <f>SUM(AA5:AL5)</f>
        <v>522</v>
      </c>
    </row>
    <row r="6" spans="2:39" ht="15" customHeight="1" x14ac:dyDescent="0.25">
      <c r="B6" s="30" t="s">
        <v>66</v>
      </c>
      <c r="C6" s="32">
        <v>0</v>
      </c>
      <c r="D6" s="32">
        <v>0</v>
      </c>
      <c r="E6" s="32">
        <v>62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>SUM(C6:N6)</f>
        <v>62</v>
      </c>
    </row>
    <row r="7" spans="2:39" ht="15" customHeight="1" x14ac:dyDescent="0.25">
      <c r="B7" s="30" t="s">
        <v>67</v>
      </c>
      <c r="C7" s="32">
        <v>0</v>
      </c>
      <c r="D7" s="32">
        <v>0</v>
      </c>
      <c r="E7" s="32">
        <v>68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ref="O7:O12" si="1">SUM(C7:N7)</f>
        <v>68</v>
      </c>
    </row>
    <row r="8" spans="2:39" ht="15" customHeight="1" x14ac:dyDescent="0.25">
      <c r="B8" s="30" t="s">
        <v>68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1"/>
        <v>0</v>
      </c>
    </row>
    <row r="9" spans="2:39" ht="15" customHeight="1" x14ac:dyDescent="0.25">
      <c r="B9" s="30" t="s">
        <v>69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1"/>
        <v>0</v>
      </c>
      <c r="Z9" s="62" t="s">
        <v>128</v>
      </c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</row>
    <row r="10" spans="2:39" ht="15" customHeight="1" x14ac:dyDescent="0.25">
      <c r="B10" s="30" t="s">
        <v>70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1"/>
        <v>0</v>
      </c>
      <c r="Z10" s="21" t="s">
        <v>0</v>
      </c>
      <c r="AA10" s="22">
        <v>45658</v>
      </c>
      <c r="AB10" s="22">
        <v>45709</v>
      </c>
      <c r="AC10" s="22">
        <v>45798</v>
      </c>
      <c r="AD10" s="22">
        <v>45768</v>
      </c>
      <c r="AE10" s="22">
        <v>45798</v>
      </c>
      <c r="AF10" s="22">
        <v>45829</v>
      </c>
      <c r="AG10" s="22">
        <v>45859</v>
      </c>
      <c r="AH10" s="22">
        <v>45890</v>
      </c>
      <c r="AI10" s="22">
        <v>45921</v>
      </c>
      <c r="AJ10" s="22">
        <v>45951</v>
      </c>
      <c r="AK10" s="22">
        <v>45982</v>
      </c>
      <c r="AL10" s="22">
        <v>46012</v>
      </c>
      <c r="AM10" s="23" t="s">
        <v>9</v>
      </c>
    </row>
    <row r="11" spans="2:39" ht="15" customHeight="1" x14ac:dyDescent="0.25">
      <c r="B11" s="30" t="s">
        <v>71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1"/>
        <v>0</v>
      </c>
      <c r="Z11" s="36" t="s">
        <v>118</v>
      </c>
      <c r="AA11" s="31">
        <f>C16</f>
        <v>0</v>
      </c>
      <c r="AB11" s="31">
        <f t="shared" ref="AB11:AL12" si="2">D16</f>
        <v>0</v>
      </c>
      <c r="AC11" s="31">
        <f t="shared" si="2"/>
        <v>9</v>
      </c>
      <c r="AD11" s="31">
        <f t="shared" si="2"/>
        <v>0</v>
      </c>
      <c r="AE11" s="31">
        <f t="shared" si="2"/>
        <v>0</v>
      </c>
      <c r="AF11" s="31">
        <f t="shared" si="2"/>
        <v>0</v>
      </c>
      <c r="AG11" s="31">
        <f t="shared" si="2"/>
        <v>0</v>
      </c>
      <c r="AH11" s="31">
        <f t="shared" si="2"/>
        <v>0</v>
      </c>
      <c r="AI11" s="31">
        <f t="shared" si="2"/>
        <v>0</v>
      </c>
      <c r="AJ11" s="31">
        <f t="shared" si="2"/>
        <v>0</v>
      </c>
      <c r="AK11" s="31">
        <f t="shared" si="2"/>
        <v>0</v>
      </c>
      <c r="AL11" s="31">
        <f t="shared" si="2"/>
        <v>0</v>
      </c>
      <c r="AM11" s="39">
        <f>SUM(AA11:AL11)</f>
        <v>9</v>
      </c>
    </row>
    <row r="12" spans="2:39" ht="15" customHeight="1" x14ac:dyDescent="0.25">
      <c r="B12" s="30" t="s">
        <v>72</v>
      </c>
      <c r="C12" s="32">
        <v>0</v>
      </c>
      <c r="D12" s="32">
        <v>0</v>
      </c>
      <c r="E12" s="32">
        <v>334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1"/>
        <v>334</v>
      </c>
      <c r="Z12" s="36" t="s">
        <v>119</v>
      </c>
      <c r="AA12" s="31">
        <f>C17</f>
        <v>0</v>
      </c>
      <c r="AB12" s="31">
        <f t="shared" si="2"/>
        <v>0</v>
      </c>
      <c r="AC12" s="31">
        <f t="shared" si="2"/>
        <v>0</v>
      </c>
      <c r="AD12" s="31">
        <f t="shared" si="2"/>
        <v>0</v>
      </c>
      <c r="AE12" s="31">
        <f t="shared" si="2"/>
        <v>0</v>
      </c>
      <c r="AF12" s="31">
        <f t="shared" si="2"/>
        <v>0</v>
      </c>
      <c r="AG12" s="31">
        <f t="shared" si="2"/>
        <v>0</v>
      </c>
      <c r="AH12" s="31">
        <f t="shared" si="2"/>
        <v>0</v>
      </c>
      <c r="AI12" s="31">
        <f t="shared" si="2"/>
        <v>0</v>
      </c>
      <c r="AJ12" s="31">
        <f t="shared" si="2"/>
        <v>0</v>
      </c>
      <c r="AK12" s="31">
        <f t="shared" si="2"/>
        <v>0</v>
      </c>
      <c r="AL12" s="31">
        <f t="shared" si="2"/>
        <v>0</v>
      </c>
      <c r="AM12" s="39">
        <f>SUM(AA12:AL12)</f>
        <v>0</v>
      </c>
    </row>
    <row r="13" spans="2:39" ht="15" customHeight="1" x14ac:dyDescent="0.25">
      <c r="B13" s="30" t="s">
        <v>73</v>
      </c>
      <c r="C13" s="32">
        <v>0</v>
      </c>
      <c r="D13" s="32">
        <v>0</v>
      </c>
      <c r="E13" s="32">
        <v>58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>SUM(C13:N13)</f>
        <v>58</v>
      </c>
    </row>
    <row r="14" spans="2:39" x14ac:dyDescent="0.25">
      <c r="B14" s="19" t="s">
        <v>9</v>
      </c>
      <c r="C14" s="15">
        <f>SUM(C6:C13)</f>
        <v>0</v>
      </c>
      <c r="D14" s="15">
        <f t="shared" ref="D14:N14" si="3">SUM(D6:D13)</f>
        <v>0</v>
      </c>
      <c r="E14" s="15">
        <f t="shared" si="3"/>
        <v>522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15">
        <f>SUM(O6:O13)</f>
        <v>522</v>
      </c>
    </row>
    <row r="15" spans="2:39" s="13" customFormat="1" x14ac:dyDescent="0.25">
      <c r="Z15" s="62" t="s">
        <v>151</v>
      </c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</row>
    <row r="16" spans="2:39" x14ac:dyDescent="0.25">
      <c r="B16" s="35" t="s">
        <v>120</v>
      </c>
      <c r="C16" s="31">
        <v>0</v>
      </c>
      <c r="D16" s="32">
        <v>0</v>
      </c>
      <c r="E16" s="32">
        <v>9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27">
        <f>SUM(C16:N16)</f>
        <v>9</v>
      </c>
      <c r="Z16" s="21" t="s">
        <v>0</v>
      </c>
      <c r="AA16" s="22">
        <v>45658</v>
      </c>
      <c r="AB16" s="22">
        <v>45709</v>
      </c>
      <c r="AC16" s="22">
        <v>45798</v>
      </c>
      <c r="AD16" s="22">
        <v>45768</v>
      </c>
      <c r="AE16" s="22">
        <v>45798</v>
      </c>
      <c r="AF16" s="22">
        <v>45829</v>
      </c>
      <c r="AG16" s="22">
        <v>45859</v>
      </c>
      <c r="AH16" s="22">
        <v>45890</v>
      </c>
      <c r="AI16" s="22">
        <v>45921</v>
      </c>
      <c r="AJ16" s="22">
        <v>45951</v>
      </c>
      <c r="AK16" s="22">
        <v>45982</v>
      </c>
      <c r="AL16" s="22">
        <v>46012</v>
      </c>
      <c r="AM16" s="23" t="s">
        <v>9</v>
      </c>
    </row>
    <row r="17" spans="2:39" s="13" customFormat="1" x14ac:dyDescent="0.25">
      <c r="B17" s="35" t="s">
        <v>119</v>
      </c>
      <c r="C17" s="31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27">
        <f>SUM(C17:N17)</f>
        <v>0</v>
      </c>
      <c r="Z17" s="36" t="s">
        <v>118</v>
      </c>
      <c r="AA17" s="31">
        <f>C22</f>
        <v>0</v>
      </c>
      <c r="AB17" s="31">
        <f t="shared" ref="AB17" si="4">D22</f>
        <v>0</v>
      </c>
      <c r="AC17" s="31">
        <f>E22</f>
        <v>9</v>
      </c>
      <c r="AD17" s="31">
        <f t="shared" ref="AD17" si="5">F22</f>
        <v>0</v>
      </c>
      <c r="AE17" s="31">
        <f t="shared" ref="AE17" si="6">G22</f>
        <v>0</v>
      </c>
      <c r="AF17" s="31">
        <f t="shared" ref="AF17" si="7">H22</f>
        <v>0</v>
      </c>
      <c r="AG17" s="31">
        <f t="shared" ref="AG17" si="8">I22</f>
        <v>0</v>
      </c>
      <c r="AH17" s="31">
        <f t="shared" ref="AH17" si="9">J22</f>
        <v>0</v>
      </c>
      <c r="AI17" s="31">
        <f t="shared" ref="AI17" si="10">K22</f>
        <v>0</v>
      </c>
      <c r="AJ17" s="31">
        <f t="shared" ref="AJ17" si="11">L22</f>
        <v>0</v>
      </c>
      <c r="AK17" s="31">
        <f t="shared" ref="AK17" si="12">M22</f>
        <v>0</v>
      </c>
      <c r="AL17" s="31">
        <f t="shared" ref="AL17" si="13">N22</f>
        <v>0</v>
      </c>
      <c r="AM17" s="39">
        <f>SUM(AA17:AL17)</f>
        <v>9</v>
      </c>
    </row>
    <row r="18" spans="2:39" s="13" customFormat="1" x14ac:dyDescent="0.25"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</row>
    <row r="19" spans="2:39" s="13" customFormat="1" x14ac:dyDescent="0.25"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</row>
    <row r="20" spans="2:39" s="13" customFormat="1" x14ac:dyDescent="0.25">
      <c r="B20" s="62" t="s">
        <v>151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2:39" s="13" customFormat="1" x14ac:dyDescent="0.25">
      <c r="B21" s="21" t="s">
        <v>0</v>
      </c>
      <c r="C21" s="22">
        <v>45658</v>
      </c>
      <c r="D21" s="22">
        <v>45709</v>
      </c>
      <c r="E21" s="22">
        <v>45798</v>
      </c>
      <c r="F21" s="22">
        <v>45768</v>
      </c>
      <c r="G21" s="22">
        <v>45798</v>
      </c>
      <c r="H21" s="22">
        <v>45829</v>
      </c>
      <c r="I21" s="22">
        <v>45859</v>
      </c>
      <c r="J21" s="22">
        <v>45890</v>
      </c>
      <c r="K21" s="22">
        <v>45921</v>
      </c>
      <c r="L21" s="22">
        <v>45951</v>
      </c>
      <c r="M21" s="22">
        <v>45982</v>
      </c>
      <c r="N21" s="22">
        <v>46012</v>
      </c>
      <c r="O21" s="23" t="s">
        <v>9</v>
      </c>
    </row>
    <row r="22" spans="2:39" s="13" customFormat="1" x14ac:dyDescent="0.25">
      <c r="B22" s="36" t="s">
        <v>118</v>
      </c>
      <c r="C22" s="31">
        <v>0</v>
      </c>
      <c r="D22" s="31">
        <v>0</v>
      </c>
      <c r="E22" s="31">
        <v>9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39">
        <f>SUM(C22:N22)</f>
        <v>9</v>
      </c>
    </row>
    <row r="23" spans="2:39" s="13" customFormat="1" x14ac:dyDescent="0.25"/>
    <row r="24" spans="2:39" s="13" customFormat="1" x14ac:dyDescent="0.25"/>
    <row r="25" spans="2:39" s="13" customFormat="1" x14ac:dyDescent="0.25"/>
    <row r="26" spans="2:39" s="13" customFormat="1" x14ac:dyDescent="0.25"/>
    <row r="27" spans="2:39" s="13" customFormat="1" x14ac:dyDescent="0.25"/>
    <row r="28" spans="2:39" s="13" customFormat="1" x14ac:dyDescent="0.25"/>
    <row r="29" spans="2:39" s="13" customFormat="1" x14ac:dyDescent="0.25"/>
    <row r="30" spans="2:39" s="13" customFormat="1" x14ac:dyDescent="0.25"/>
    <row r="31" spans="2:39" s="13" customFormat="1" x14ac:dyDescent="0.25"/>
    <row r="32" spans="2:39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</sheetData>
  <mergeCells count="6">
    <mergeCell ref="B20:O20"/>
    <mergeCell ref="B2:O2"/>
    <mergeCell ref="Z3:AM3"/>
    <mergeCell ref="B4:O4"/>
    <mergeCell ref="Z9:AM9"/>
    <mergeCell ref="Z15:AM1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BE328"/>
  <sheetViews>
    <sheetView workbookViewId="0">
      <selection activeCell="P32" sqref="P32"/>
    </sheetView>
  </sheetViews>
  <sheetFormatPr baseColWidth="10" defaultRowHeight="15" x14ac:dyDescent="0.25"/>
  <cols>
    <col min="1" max="1" width="4.140625" style="56" customWidth="1"/>
    <col min="2" max="2" width="37.140625" style="53" bestFit="1" customWidth="1"/>
    <col min="3" max="4" width="9.28515625" style="53" hidden="1" customWidth="1"/>
    <col min="5" max="5" width="6.7109375" style="53" bestFit="1" customWidth="1"/>
    <col min="6" max="14" width="9.28515625" style="53" hidden="1" customWidth="1"/>
    <col min="15" max="15" width="6" style="53" bestFit="1" customWidth="1"/>
    <col min="16" max="16" width="5.7109375" style="56" customWidth="1"/>
    <col min="17" max="26" width="11.42578125" style="56"/>
    <col min="27" max="27" width="12.7109375" style="56" customWidth="1"/>
    <col min="28" max="29" width="0" style="56" hidden="1" customWidth="1"/>
    <col min="30" max="30" width="6.7109375" style="56" bestFit="1" customWidth="1"/>
    <col min="31" max="39" width="11.42578125" style="56" hidden="1" customWidth="1"/>
    <col min="40" max="40" width="6" style="56" bestFit="1" customWidth="1"/>
    <col min="41" max="57" width="11.42578125" style="56"/>
    <col min="58" max="16384" width="11.42578125" style="53"/>
  </cols>
  <sheetData>
    <row r="1" spans="2:41" s="56" customFormat="1" ht="15.75" thickBot="1" x14ac:dyDescent="0.3"/>
    <row r="2" spans="2:41" ht="15.75" thickBot="1" x14ac:dyDescent="0.3">
      <c r="B2" s="64" t="s">
        <v>144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57"/>
    </row>
    <row r="3" spans="2:41" s="57" customFormat="1" x14ac:dyDescent="0.25"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2:41" x14ac:dyDescent="0.25">
      <c r="B4" s="67" t="s">
        <v>145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57"/>
      <c r="AA4" s="62" t="s">
        <v>145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59"/>
    </row>
    <row r="5" spans="2:41" x14ac:dyDescent="0.25">
      <c r="B5" s="21" t="s">
        <v>0</v>
      </c>
      <c r="C5" s="22">
        <v>45658</v>
      </c>
      <c r="D5" s="22">
        <v>45709</v>
      </c>
      <c r="E5" s="22">
        <v>45778</v>
      </c>
      <c r="F5" s="22">
        <v>45748</v>
      </c>
      <c r="G5" s="22">
        <v>45778</v>
      </c>
      <c r="H5" s="22">
        <v>45809</v>
      </c>
      <c r="I5" s="22">
        <v>45839</v>
      </c>
      <c r="J5" s="22">
        <v>45870</v>
      </c>
      <c r="K5" s="22">
        <v>45901</v>
      </c>
      <c r="L5" s="22">
        <v>45931</v>
      </c>
      <c r="M5" s="22">
        <v>45962</v>
      </c>
      <c r="N5" s="22">
        <v>45992</v>
      </c>
      <c r="O5" s="23" t="s">
        <v>9</v>
      </c>
      <c r="P5" s="55"/>
      <c r="AA5" s="21" t="s">
        <v>0</v>
      </c>
      <c r="AB5" s="22">
        <v>45658</v>
      </c>
      <c r="AC5" s="22">
        <v>45709</v>
      </c>
      <c r="AD5" s="22">
        <v>45798</v>
      </c>
      <c r="AE5" s="22">
        <v>45768</v>
      </c>
      <c r="AF5" s="22">
        <v>45798</v>
      </c>
      <c r="AG5" s="22">
        <v>45829</v>
      </c>
      <c r="AH5" s="22">
        <v>45859</v>
      </c>
      <c r="AI5" s="22">
        <v>45890</v>
      </c>
      <c r="AJ5" s="22">
        <v>45921</v>
      </c>
      <c r="AK5" s="22">
        <v>45951</v>
      </c>
      <c r="AL5" s="22">
        <v>45982</v>
      </c>
      <c r="AM5" s="22">
        <v>46012</v>
      </c>
      <c r="AN5" s="23" t="s">
        <v>9</v>
      </c>
      <c r="AO5" s="59"/>
    </row>
    <row r="6" spans="2:41" ht="15" customHeight="1" x14ac:dyDescent="0.25">
      <c r="B6" s="30" t="s">
        <v>66</v>
      </c>
      <c r="C6" s="31">
        <v>0</v>
      </c>
      <c r="D6" s="31">
        <v>0</v>
      </c>
      <c r="E6" s="31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 t="shared" ref="O6:O13" si="0">SUM(C6:N6)</f>
        <v>0</v>
      </c>
      <c r="P6" s="55"/>
      <c r="AA6" s="36" t="s">
        <v>141</v>
      </c>
      <c r="AB6" s="60">
        <f>C14</f>
        <v>0</v>
      </c>
      <c r="AC6" s="60">
        <f t="shared" ref="AC6:AM6" si="1">D14</f>
        <v>0</v>
      </c>
      <c r="AD6" s="60">
        <f t="shared" si="1"/>
        <v>28</v>
      </c>
      <c r="AE6" s="60">
        <f t="shared" si="1"/>
        <v>0</v>
      </c>
      <c r="AF6" s="60">
        <f t="shared" si="1"/>
        <v>0</v>
      </c>
      <c r="AG6" s="60">
        <f t="shared" si="1"/>
        <v>0</v>
      </c>
      <c r="AH6" s="60">
        <f t="shared" si="1"/>
        <v>0</v>
      </c>
      <c r="AI6" s="60">
        <f t="shared" si="1"/>
        <v>0</v>
      </c>
      <c r="AJ6" s="60">
        <f t="shared" si="1"/>
        <v>0</v>
      </c>
      <c r="AK6" s="60">
        <f t="shared" si="1"/>
        <v>0</v>
      </c>
      <c r="AL6" s="60">
        <f t="shared" si="1"/>
        <v>0</v>
      </c>
      <c r="AM6" s="60">
        <f t="shared" si="1"/>
        <v>0</v>
      </c>
      <c r="AN6" s="39">
        <f>SUM(AB6:AM6)</f>
        <v>28</v>
      </c>
      <c r="AO6" s="59"/>
    </row>
    <row r="7" spans="2:41" ht="15" customHeight="1" x14ac:dyDescent="0.25">
      <c r="B7" s="30" t="s">
        <v>67</v>
      </c>
      <c r="C7" s="31">
        <v>0</v>
      </c>
      <c r="D7" s="31">
        <v>0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si="0"/>
        <v>0</v>
      </c>
      <c r="P7" s="55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</row>
    <row r="8" spans="2:41" ht="15" customHeight="1" x14ac:dyDescent="0.25">
      <c r="B8" s="30" t="s">
        <v>68</v>
      </c>
      <c r="C8" s="31">
        <v>0</v>
      </c>
      <c r="D8" s="31">
        <v>0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0"/>
        <v>0</v>
      </c>
      <c r="P8" s="55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2:41" ht="15" customHeight="1" x14ac:dyDescent="0.25">
      <c r="B9" s="30" t="s">
        <v>69</v>
      </c>
      <c r="C9" s="31">
        <v>0</v>
      </c>
      <c r="D9" s="31">
        <v>0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0"/>
        <v>0</v>
      </c>
      <c r="P9" s="55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</row>
    <row r="10" spans="2:41" ht="15" customHeight="1" x14ac:dyDescent="0.25">
      <c r="B10" s="30" t="s">
        <v>70</v>
      </c>
      <c r="C10" s="31">
        <v>0</v>
      </c>
      <c r="D10" s="31">
        <v>0</v>
      </c>
      <c r="E10" s="31">
        <v>9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0"/>
        <v>9</v>
      </c>
      <c r="P10" s="55"/>
      <c r="AA10" s="67" t="s">
        <v>146</v>
      </c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59"/>
    </row>
    <row r="11" spans="2:41" ht="15" customHeight="1" x14ac:dyDescent="0.25">
      <c r="B11" s="30" t="s">
        <v>71</v>
      </c>
      <c r="C11" s="31">
        <v>0</v>
      </c>
      <c r="D11" s="31">
        <v>0</v>
      </c>
      <c r="E11" s="31">
        <v>2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0"/>
        <v>2</v>
      </c>
      <c r="P11" s="55"/>
      <c r="AA11" s="21" t="s">
        <v>0</v>
      </c>
      <c r="AB11" s="22">
        <v>45658</v>
      </c>
      <c r="AC11" s="22">
        <v>45709</v>
      </c>
      <c r="AD11" s="22">
        <v>45798</v>
      </c>
      <c r="AE11" s="22">
        <v>45768</v>
      </c>
      <c r="AF11" s="22">
        <v>45798</v>
      </c>
      <c r="AG11" s="22">
        <v>45829</v>
      </c>
      <c r="AH11" s="22">
        <v>45859</v>
      </c>
      <c r="AI11" s="22">
        <v>45890</v>
      </c>
      <c r="AJ11" s="22">
        <v>45921</v>
      </c>
      <c r="AK11" s="22">
        <v>45951</v>
      </c>
      <c r="AL11" s="22">
        <v>45982</v>
      </c>
      <c r="AM11" s="22">
        <v>46012</v>
      </c>
      <c r="AN11" s="23" t="s">
        <v>9</v>
      </c>
      <c r="AO11" s="59"/>
    </row>
    <row r="12" spans="2:41" ht="15" customHeight="1" x14ac:dyDescent="0.25">
      <c r="B12" s="30" t="s">
        <v>72</v>
      </c>
      <c r="C12" s="31">
        <v>0</v>
      </c>
      <c r="D12" s="31">
        <v>0</v>
      </c>
      <c r="E12" s="31">
        <v>12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0"/>
        <v>12</v>
      </c>
      <c r="P12" s="55"/>
      <c r="AA12" s="36" t="s">
        <v>141</v>
      </c>
      <c r="AB12" s="60">
        <f t="shared" ref="AB12:AM12" si="2">C27</f>
        <v>0</v>
      </c>
      <c r="AC12" s="60">
        <f t="shared" si="2"/>
        <v>0</v>
      </c>
      <c r="AD12" s="60">
        <f t="shared" si="2"/>
        <v>95</v>
      </c>
      <c r="AE12" s="60">
        <f t="shared" si="2"/>
        <v>0</v>
      </c>
      <c r="AF12" s="60">
        <f t="shared" si="2"/>
        <v>0</v>
      </c>
      <c r="AG12" s="60">
        <f t="shared" si="2"/>
        <v>0</v>
      </c>
      <c r="AH12" s="60">
        <f t="shared" si="2"/>
        <v>0</v>
      </c>
      <c r="AI12" s="60">
        <f t="shared" si="2"/>
        <v>0</v>
      </c>
      <c r="AJ12" s="60">
        <f t="shared" si="2"/>
        <v>0</v>
      </c>
      <c r="AK12" s="60">
        <f t="shared" si="2"/>
        <v>0</v>
      </c>
      <c r="AL12" s="60">
        <f t="shared" si="2"/>
        <v>0</v>
      </c>
      <c r="AM12" s="60">
        <f t="shared" si="2"/>
        <v>0</v>
      </c>
      <c r="AN12" s="39">
        <f>SUM(AB12:AM12)</f>
        <v>95</v>
      </c>
      <c r="AO12" s="59"/>
    </row>
    <row r="13" spans="2:41" ht="15" customHeight="1" x14ac:dyDescent="0.25">
      <c r="B13" s="30" t="s">
        <v>73</v>
      </c>
      <c r="C13" s="31">
        <v>0</v>
      </c>
      <c r="D13" s="31">
        <v>0</v>
      </c>
      <c r="E13" s="31">
        <v>5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 t="shared" si="0"/>
        <v>5</v>
      </c>
      <c r="P13" s="55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</row>
    <row r="14" spans="2:41" x14ac:dyDescent="0.25">
      <c r="B14" s="14" t="s">
        <v>9</v>
      </c>
      <c r="C14" s="15">
        <f>SUM(C6:C13)</f>
        <v>0</v>
      </c>
      <c r="D14" s="15">
        <f t="shared" ref="D14:N14" si="3">SUM(D6:D13)</f>
        <v>0</v>
      </c>
      <c r="E14" s="15">
        <f t="shared" si="3"/>
        <v>28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15">
        <f>SUM(O6:O13)</f>
        <v>28</v>
      </c>
      <c r="P14" s="55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</row>
    <row r="15" spans="2:41" ht="15" customHeight="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AO15" s="59"/>
    </row>
    <row r="16" spans="2:4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AO16" s="59"/>
    </row>
    <row r="17" spans="1:41" ht="15.75" customHeight="1" x14ac:dyDescent="0.25">
      <c r="B17" s="67" t="s">
        <v>146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55"/>
      <c r="AO17" s="59"/>
    </row>
    <row r="18" spans="1:41" x14ac:dyDescent="0.25">
      <c r="B18" s="21" t="s">
        <v>0</v>
      </c>
      <c r="C18" s="22">
        <v>45658</v>
      </c>
      <c r="D18" s="22">
        <v>45709</v>
      </c>
      <c r="E18" s="22">
        <v>45778</v>
      </c>
      <c r="F18" s="22">
        <v>45748</v>
      </c>
      <c r="G18" s="22">
        <v>45778</v>
      </c>
      <c r="H18" s="22">
        <v>45809</v>
      </c>
      <c r="I18" s="22">
        <v>45839</v>
      </c>
      <c r="J18" s="22">
        <v>45870</v>
      </c>
      <c r="K18" s="22">
        <v>45901</v>
      </c>
      <c r="L18" s="22">
        <v>45931</v>
      </c>
      <c r="M18" s="22">
        <v>45962</v>
      </c>
      <c r="N18" s="22">
        <v>45992</v>
      </c>
      <c r="O18" s="23" t="s">
        <v>9</v>
      </c>
      <c r="P18" s="55"/>
      <c r="AO18" s="59"/>
    </row>
    <row r="19" spans="1:41" x14ac:dyDescent="0.25">
      <c r="B19" s="30" t="s">
        <v>66</v>
      </c>
      <c r="C19" s="31">
        <v>0</v>
      </c>
      <c r="D19" s="31">
        <v>0</v>
      </c>
      <c r="E19" s="31">
        <v>1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25">
        <f>SUM(C19:N19)</f>
        <v>1</v>
      </c>
      <c r="P19" s="55"/>
      <c r="AO19" s="59"/>
    </row>
    <row r="20" spans="1:41" x14ac:dyDescent="0.25">
      <c r="B20" s="30" t="s">
        <v>67</v>
      </c>
      <c r="C20" s="31">
        <v>0</v>
      </c>
      <c r="D20" s="31">
        <v>0</v>
      </c>
      <c r="E20" s="31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3">
        <v>0</v>
      </c>
      <c r="O20" s="25">
        <f t="shared" ref="O20:O26" si="4">SUM(C20:N20)</f>
        <v>0</v>
      </c>
      <c r="P20" s="55"/>
      <c r="AO20" s="59"/>
    </row>
    <row r="21" spans="1:41" x14ac:dyDescent="0.25">
      <c r="B21" s="30" t="s">
        <v>68</v>
      </c>
      <c r="C21" s="31">
        <v>0</v>
      </c>
      <c r="D21" s="31">
        <v>0</v>
      </c>
      <c r="E21" s="31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  <c r="O21" s="25">
        <f t="shared" si="4"/>
        <v>0</v>
      </c>
      <c r="P21" s="55"/>
      <c r="AO21" s="59"/>
    </row>
    <row r="22" spans="1:41" x14ac:dyDescent="0.25">
      <c r="B22" s="30" t="s">
        <v>69</v>
      </c>
      <c r="C22" s="31">
        <v>0</v>
      </c>
      <c r="D22" s="31">
        <v>0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  <c r="O22" s="25">
        <f t="shared" si="4"/>
        <v>0</v>
      </c>
      <c r="P22" s="55"/>
      <c r="AN22" s="59"/>
      <c r="AO22" s="59"/>
    </row>
    <row r="23" spans="1:41" x14ac:dyDescent="0.25">
      <c r="B23" s="30" t="s">
        <v>70</v>
      </c>
      <c r="C23" s="31">
        <v>0</v>
      </c>
      <c r="D23" s="31">
        <v>0</v>
      </c>
      <c r="E23" s="31">
        <v>30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25">
        <f t="shared" si="4"/>
        <v>30</v>
      </c>
      <c r="P23" s="55"/>
      <c r="AN23" s="59"/>
      <c r="AO23" s="59"/>
    </row>
    <row r="24" spans="1:41" x14ac:dyDescent="0.25">
      <c r="B24" s="30" t="s">
        <v>71</v>
      </c>
      <c r="C24" s="31">
        <v>0</v>
      </c>
      <c r="D24" s="31">
        <v>0</v>
      </c>
      <c r="E24" s="31">
        <v>13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  <c r="O24" s="25">
        <f t="shared" si="4"/>
        <v>13</v>
      </c>
      <c r="P24" s="55"/>
      <c r="AN24" s="59"/>
      <c r="AO24" s="59"/>
    </row>
    <row r="25" spans="1:41" x14ac:dyDescent="0.25">
      <c r="B25" s="30" t="s">
        <v>72</v>
      </c>
      <c r="C25" s="31">
        <v>0</v>
      </c>
      <c r="D25" s="31">
        <v>0</v>
      </c>
      <c r="E25" s="31">
        <v>41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  <c r="O25" s="25">
        <f t="shared" si="4"/>
        <v>41</v>
      </c>
      <c r="P25" s="55"/>
      <c r="AB25" s="61"/>
      <c r="AN25" s="59"/>
      <c r="AO25" s="59"/>
    </row>
    <row r="26" spans="1:41" x14ac:dyDescent="0.25">
      <c r="B26" s="30" t="s">
        <v>73</v>
      </c>
      <c r="C26" s="31">
        <v>0</v>
      </c>
      <c r="D26" s="31">
        <v>0</v>
      </c>
      <c r="E26" s="31">
        <v>10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3">
        <v>0</v>
      </c>
      <c r="O26" s="25">
        <f t="shared" si="4"/>
        <v>10</v>
      </c>
      <c r="P26" s="55"/>
      <c r="Z26" s="56">
        <v>156</v>
      </c>
      <c r="AN26" s="59"/>
      <c r="AO26" s="59"/>
    </row>
    <row r="27" spans="1:41" x14ac:dyDescent="0.25">
      <c r="B27" s="14" t="s">
        <v>9</v>
      </c>
      <c r="C27" s="16">
        <f>SUM(C19:C26)</f>
        <v>0</v>
      </c>
      <c r="D27" s="16">
        <f t="shared" ref="D27:N27" si="5">SUM(D19:D26)</f>
        <v>0</v>
      </c>
      <c r="E27" s="16">
        <f t="shared" si="5"/>
        <v>95</v>
      </c>
      <c r="F27" s="16">
        <f t="shared" si="5"/>
        <v>0</v>
      </c>
      <c r="G27" s="16">
        <f t="shared" si="5"/>
        <v>0</v>
      </c>
      <c r="H27" s="16">
        <f t="shared" si="5"/>
        <v>0</v>
      </c>
      <c r="I27" s="16">
        <f t="shared" si="5"/>
        <v>0</v>
      </c>
      <c r="J27" s="16">
        <f t="shared" si="5"/>
        <v>0</v>
      </c>
      <c r="K27" s="16">
        <f t="shared" si="5"/>
        <v>0</v>
      </c>
      <c r="L27" s="16">
        <f t="shared" si="5"/>
        <v>0</v>
      </c>
      <c r="M27" s="16">
        <f t="shared" si="5"/>
        <v>0</v>
      </c>
      <c r="N27" s="16">
        <f t="shared" si="5"/>
        <v>0</v>
      </c>
      <c r="O27" s="16">
        <f>SUM(O19:O26)</f>
        <v>95</v>
      </c>
      <c r="P27" s="55"/>
      <c r="Z27" s="56">
        <v>27</v>
      </c>
      <c r="AN27" s="59"/>
      <c r="AO27" s="59"/>
    </row>
    <row r="28" spans="1:4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4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41" s="56" customFormat="1" x14ac:dyDescent="0.25"/>
    <row r="31" spans="1:41" s="56" customFormat="1" x14ac:dyDescent="0.25"/>
    <row r="32" spans="1:41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</sheetData>
  <mergeCells count="5">
    <mergeCell ref="B17:O17"/>
    <mergeCell ref="B2:O2"/>
    <mergeCell ref="B4:O4"/>
    <mergeCell ref="AA4:AN4"/>
    <mergeCell ref="AA10:AN10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U92"/>
  <sheetViews>
    <sheetView workbookViewId="0">
      <selection activeCell="O18" sqref="O18"/>
    </sheetView>
  </sheetViews>
  <sheetFormatPr baseColWidth="10" defaultRowHeight="15" x14ac:dyDescent="0.25"/>
  <cols>
    <col min="1" max="1" width="9.5703125" style="13" customWidth="1"/>
    <col min="2" max="2" width="37.7109375" style="2" customWidth="1"/>
    <col min="3" max="4" width="9.28515625" style="2" hidden="1" customWidth="1"/>
    <col min="5" max="5" width="9.28515625" style="2" customWidth="1"/>
    <col min="6" max="14" width="9.28515625" style="2" hidden="1" customWidth="1"/>
    <col min="15" max="15" width="9.28515625" style="2" customWidth="1"/>
    <col min="16" max="16" width="9.28515625" style="13" customWidth="1"/>
    <col min="17" max="23" width="11.42578125" style="13"/>
    <col min="24" max="25" width="9.28515625" style="13" customWidth="1"/>
    <col min="26" max="26" width="15.85546875" style="13" bestFit="1" customWidth="1"/>
    <col min="27" max="28" width="0" style="13" hidden="1" customWidth="1"/>
    <col min="29" max="29" width="11.42578125" style="13"/>
    <col min="30" max="38" width="11.42578125" style="13" hidden="1" customWidth="1"/>
    <col min="39" max="99" width="11.42578125" style="13"/>
    <col min="100" max="16384" width="11.42578125" style="2"/>
  </cols>
  <sheetData>
    <row r="1" spans="2:39" s="13" customFormat="1" ht="15.75" thickBot="1" x14ac:dyDescent="0.3"/>
    <row r="2" spans="2:39" ht="15.75" thickBot="1" x14ac:dyDescent="0.3">
      <c r="B2" s="64" t="s">
        <v>121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39" s="13" customFormat="1" x14ac:dyDescent="0.25">
      <c r="Z3" s="62" t="s">
        <v>116</v>
      </c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pans="2:39" x14ac:dyDescent="0.25">
      <c r="B4" s="67" t="s">
        <v>117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21" t="s">
        <v>0</v>
      </c>
      <c r="AA4" s="22">
        <v>45658</v>
      </c>
      <c r="AB4" s="22">
        <v>45709</v>
      </c>
      <c r="AC4" s="22">
        <v>45737</v>
      </c>
      <c r="AD4" s="22">
        <v>45768</v>
      </c>
      <c r="AE4" s="22">
        <v>45798</v>
      </c>
      <c r="AF4" s="22">
        <v>45829</v>
      </c>
      <c r="AG4" s="22">
        <v>45859</v>
      </c>
      <c r="AH4" s="22">
        <v>45890</v>
      </c>
      <c r="AI4" s="22">
        <v>45921</v>
      </c>
      <c r="AJ4" s="22">
        <v>45951</v>
      </c>
      <c r="AK4" s="22">
        <v>45982</v>
      </c>
      <c r="AL4" s="22">
        <v>46012</v>
      </c>
      <c r="AM4" s="23" t="s">
        <v>9</v>
      </c>
    </row>
    <row r="5" spans="2:39" x14ac:dyDescent="0.25">
      <c r="B5" s="21" t="s">
        <v>0</v>
      </c>
      <c r="C5" s="22">
        <v>45658</v>
      </c>
      <c r="D5" s="22">
        <v>45709</v>
      </c>
      <c r="E5" s="22">
        <v>45798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36" t="s">
        <v>41</v>
      </c>
      <c r="AA5" s="31">
        <f>C12</f>
        <v>0</v>
      </c>
      <c r="AB5" s="31">
        <f t="shared" ref="AB5:AL5" si="0">D12</f>
        <v>0</v>
      </c>
      <c r="AC5" s="31">
        <f t="shared" si="0"/>
        <v>40</v>
      </c>
      <c r="AD5" s="31">
        <f t="shared" si="0"/>
        <v>0</v>
      </c>
      <c r="AE5" s="31">
        <f t="shared" si="0"/>
        <v>0</v>
      </c>
      <c r="AF5" s="31">
        <f t="shared" si="0"/>
        <v>0</v>
      </c>
      <c r="AG5" s="31">
        <f t="shared" si="0"/>
        <v>0</v>
      </c>
      <c r="AH5" s="31">
        <f t="shared" si="0"/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9">
        <f>SUM(AA5:AL5)</f>
        <v>40</v>
      </c>
    </row>
    <row r="6" spans="2:39" ht="15" customHeight="1" x14ac:dyDescent="0.25">
      <c r="B6" s="30" t="s">
        <v>68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 t="shared" ref="O6:O10" si="1">SUM(C6:N6)</f>
        <v>0</v>
      </c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</row>
    <row r="7" spans="2:39" ht="15" customHeight="1" x14ac:dyDescent="0.25">
      <c r="B7" s="30" t="s">
        <v>69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si="1"/>
        <v>0</v>
      </c>
      <c r="Z7" s="62" t="s">
        <v>116</v>
      </c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</row>
    <row r="8" spans="2:39" ht="15" customHeight="1" x14ac:dyDescent="0.25">
      <c r="B8" s="30" t="s">
        <v>70</v>
      </c>
      <c r="C8" s="32">
        <v>0</v>
      </c>
      <c r="D8" s="32">
        <v>0</v>
      </c>
      <c r="E8" s="32">
        <v>14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1"/>
        <v>14</v>
      </c>
      <c r="Z8" s="21" t="s">
        <v>0</v>
      </c>
      <c r="AA8" s="22">
        <v>45658</v>
      </c>
      <c r="AB8" s="22">
        <v>45709</v>
      </c>
      <c r="AC8" s="22">
        <v>45737</v>
      </c>
      <c r="AD8" s="22">
        <v>45768</v>
      </c>
      <c r="AE8" s="22">
        <v>45798</v>
      </c>
      <c r="AF8" s="22">
        <v>45829</v>
      </c>
      <c r="AG8" s="22">
        <v>45859</v>
      </c>
      <c r="AH8" s="22">
        <v>45890</v>
      </c>
      <c r="AI8" s="22">
        <v>45921</v>
      </c>
      <c r="AJ8" s="22">
        <v>45951</v>
      </c>
      <c r="AK8" s="22">
        <v>45982</v>
      </c>
      <c r="AL8" s="22">
        <v>46012</v>
      </c>
      <c r="AM8" s="23" t="s">
        <v>9</v>
      </c>
    </row>
    <row r="9" spans="2:39" ht="15" customHeight="1" x14ac:dyDescent="0.25">
      <c r="B9" s="30" t="s">
        <v>71</v>
      </c>
      <c r="C9" s="32">
        <v>0</v>
      </c>
      <c r="D9" s="32">
        <v>0</v>
      </c>
      <c r="E9" s="32">
        <v>4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1"/>
        <v>4</v>
      </c>
      <c r="Z9" s="36" t="s">
        <v>118</v>
      </c>
      <c r="AA9" s="31">
        <f>C14</f>
        <v>0</v>
      </c>
      <c r="AB9" s="31">
        <f t="shared" ref="AB9:AL10" si="2">D14</f>
        <v>0</v>
      </c>
      <c r="AC9" s="31">
        <f t="shared" si="2"/>
        <v>22</v>
      </c>
      <c r="AD9" s="31">
        <f t="shared" si="2"/>
        <v>0</v>
      </c>
      <c r="AE9" s="31">
        <f t="shared" si="2"/>
        <v>0</v>
      </c>
      <c r="AF9" s="31">
        <f t="shared" si="2"/>
        <v>0</v>
      </c>
      <c r="AG9" s="31">
        <f t="shared" si="2"/>
        <v>0</v>
      </c>
      <c r="AH9" s="31">
        <f t="shared" si="2"/>
        <v>0</v>
      </c>
      <c r="AI9" s="31">
        <f t="shared" si="2"/>
        <v>0</v>
      </c>
      <c r="AJ9" s="31">
        <f t="shared" si="2"/>
        <v>0</v>
      </c>
      <c r="AK9" s="31">
        <f t="shared" si="2"/>
        <v>0</v>
      </c>
      <c r="AL9" s="31">
        <f t="shared" si="2"/>
        <v>0</v>
      </c>
      <c r="AM9" s="39">
        <f>SUM(AA9:AL9)</f>
        <v>22</v>
      </c>
    </row>
    <row r="10" spans="2:39" ht="15" customHeight="1" x14ac:dyDescent="0.25">
      <c r="B10" s="30" t="s">
        <v>72</v>
      </c>
      <c r="C10" s="32">
        <v>0</v>
      </c>
      <c r="D10" s="32">
        <v>0</v>
      </c>
      <c r="E10" s="32">
        <v>18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1"/>
        <v>18</v>
      </c>
      <c r="Z10" s="36" t="s">
        <v>119</v>
      </c>
      <c r="AA10" s="31">
        <f>C15</f>
        <v>0</v>
      </c>
      <c r="AB10" s="31">
        <f t="shared" si="2"/>
        <v>0</v>
      </c>
      <c r="AC10" s="31">
        <f t="shared" si="2"/>
        <v>18</v>
      </c>
      <c r="AD10" s="31">
        <f t="shared" si="2"/>
        <v>0</v>
      </c>
      <c r="AE10" s="31">
        <f t="shared" si="2"/>
        <v>0</v>
      </c>
      <c r="AF10" s="31">
        <f t="shared" si="2"/>
        <v>0</v>
      </c>
      <c r="AG10" s="31">
        <f t="shared" si="2"/>
        <v>0</v>
      </c>
      <c r="AH10" s="31">
        <f t="shared" si="2"/>
        <v>0</v>
      </c>
      <c r="AI10" s="31">
        <f t="shared" si="2"/>
        <v>0</v>
      </c>
      <c r="AJ10" s="31">
        <f t="shared" si="2"/>
        <v>0</v>
      </c>
      <c r="AK10" s="31">
        <f t="shared" si="2"/>
        <v>0</v>
      </c>
      <c r="AL10" s="31">
        <f t="shared" si="2"/>
        <v>0</v>
      </c>
      <c r="AM10" s="39">
        <f>SUM(AA10:AL10)</f>
        <v>18</v>
      </c>
    </row>
    <row r="11" spans="2:39" ht="15" customHeight="1" x14ac:dyDescent="0.25">
      <c r="B11" s="30" t="s">
        <v>73</v>
      </c>
      <c r="C11" s="32">
        <v>0</v>
      </c>
      <c r="D11" s="32">
        <v>0</v>
      </c>
      <c r="E11" s="32">
        <v>4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>SUM(C11:N11)</f>
        <v>4</v>
      </c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</row>
    <row r="12" spans="2:39" x14ac:dyDescent="0.25">
      <c r="B12" s="19" t="s">
        <v>9</v>
      </c>
      <c r="C12" s="15">
        <f t="shared" ref="C12:O12" si="3">SUM(C6:C11)</f>
        <v>0</v>
      </c>
      <c r="D12" s="15">
        <f t="shared" si="3"/>
        <v>0</v>
      </c>
      <c r="E12" s="15">
        <f t="shared" si="3"/>
        <v>40</v>
      </c>
      <c r="F12" s="15">
        <f t="shared" si="3"/>
        <v>0</v>
      </c>
      <c r="G12" s="15">
        <f t="shared" si="3"/>
        <v>0</v>
      </c>
      <c r="H12" s="15">
        <f t="shared" si="3"/>
        <v>0</v>
      </c>
      <c r="I12" s="15">
        <f t="shared" si="3"/>
        <v>0</v>
      </c>
      <c r="J12" s="15">
        <f t="shared" si="3"/>
        <v>0</v>
      </c>
      <c r="K12" s="15">
        <f t="shared" si="3"/>
        <v>0</v>
      </c>
      <c r="L12" s="15">
        <f t="shared" si="3"/>
        <v>0</v>
      </c>
      <c r="M12" s="15">
        <f t="shared" si="3"/>
        <v>0</v>
      </c>
      <c r="N12" s="15">
        <f t="shared" si="3"/>
        <v>0</v>
      </c>
      <c r="O12" s="15">
        <f t="shared" si="3"/>
        <v>40</v>
      </c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</row>
    <row r="13" spans="2:39" s="13" customFormat="1" x14ac:dyDescent="0.25"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</row>
    <row r="14" spans="2:39" x14ac:dyDescent="0.25">
      <c r="B14" s="35" t="s">
        <v>120</v>
      </c>
      <c r="C14" s="31">
        <v>0</v>
      </c>
      <c r="D14" s="32">
        <v>0</v>
      </c>
      <c r="E14" s="32">
        <v>22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27">
        <f>SUM(C14:N14)</f>
        <v>22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</row>
    <row r="15" spans="2:39" s="13" customFormat="1" x14ac:dyDescent="0.25">
      <c r="B15" s="35" t="s">
        <v>119</v>
      </c>
      <c r="C15" s="31">
        <v>0</v>
      </c>
      <c r="D15" s="32">
        <v>0</v>
      </c>
      <c r="E15" s="32">
        <v>18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27">
        <f>SUM(C15:N15)</f>
        <v>18</v>
      </c>
    </row>
    <row r="16" spans="2:39" s="13" customFormat="1" x14ac:dyDescent="0.25"/>
    <row r="17" s="13" customFormat="1" x14ac:dyDescent="0.25"/>
    <row r="18" s="13" customFormat="1" x14ac:dyDescent="0.25"/>
    <row r="19" s="13" customFormat="1" x14ac:dyDescent="0.25"/>
    <row r="20" s="13" customFormat="1" x14ac:dyDescent="0.25"/>
    <row r="21" s="13" customFormat="1" x14ac:dyDescent="0.25"/>
    <row r="22" s="13" customFormat="1" x14ac:dyDescent="0.25"/>
    <row r="23" s="13" customFormat="1" x14ac:dyDescent="0.25"/>
    <row r="24" s="13" customFormat="1" x14ac:dyDescent="0.25"/>
    <row r="25" s="13" customFormat="1" x14ac:dyDescent="0.25"/>
    <row r="26" s="13" customFormat="1" x14ac:dyDescent="0.25"/>
    <row r="27" s="13" customFormat="1" x14ac:dyDescent="0.25"/>
    <row r="28" s="13" customFormat="1" x14ac:dyDescent="0.25"/>
    <row r="29" s="13" customFormat="1" x14ac:dyDescent="0.25"/>
    <row r="30" s="13" customFormat="1" x14ac:dyDescent="0.25"/>
    <row r="31" s="13" customFormat="1" x14ac:dyDescent="0.25"/>
    <row r="32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</sheetData>
  <mergeCells count="4">
    <mergeCell ref="B2:O2"/>
    <mergeCell ref="Z3:AM3"/>
    <mergeCell ref="B4:O4"/>
    <mergeCell ref="Z7:AM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U94"/>
  <sheetViews>
    <sheetView workbookViewId="0">
      <selection activeCell="Q22" sqref="Q22"/>
    </sheetView>
  </sheetViews>
  <sheetFormatPr baseColWidth="10" defaultRowHeight="15" x14ac:dyDescent="0.25"/>
  <cols>
    <col min="1" max="1" width="9.5703125" style="13" customWidth="1"/>
    <col min="2" max="2" width="37.7109375" style="2" customWidth="1"/>
    <col min="3" max="4" width="9.28515625" style="2" hidden="1" customWidth="1"/>
    <col min="5" max="5" width="9.28515625" style="2" customWidth="1"/>
    <col min="6" max="14" width="9.28515625" style="2" hidden="1" customWidth="1"/>
    <col min="15" max="15" width="9.28515625" style="2" customWidth="1"/>
    <col min="16" max="16" width="9.28515625" style="13" customWidth="1"/>
    <col min="17" max="23" width="11.42578125" style="13"/>
    <col min="24" max="25" width="9.28515625" style="13" customWidth="1"/>
    <col min="26" max="26" width="15.85546875" style="13" bestFit="1" customWidth="1"/>
    <col min="27" max="28" width="0" style="13" hidden="1" customWidth="1"/>
    <col min="29" max="29" width="11.42578125" style="13"/>
    <col min="30" max="38" width="11.42578125" style="13" hidden="1" customWidth="1"/>
    <col min="39" max="99" width="11.42578125" style="13"/>
    <col min="100" max="16384" width="11.42578125" style="2"/>
  </cols>
  <sheetData>
    <row r="1" spans="2:39" s="13" customFormat="1" ht="15.75" thickBot="1" x14ac:dyDescent="0.3"/>
    <row r="2" spans="2:39" ht="15.75" thickBot="1" x14ac:dyDescent="0.3">
      <c r="B2" s="64" t="s">
        <v>122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39" s="13" customFormat="1" x14ac:dyDescent="0.25">
      <c r="Z3" s="62" t="s">
        <v>116</v>
      </c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pans="2:39" x14ac:dyDescent="0.25">
      <c r="B4" s="67" t="s">
        <v>117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21" t="s">
        <v>0</v>
      </c>
      <c r="AA4" s="22">
        <v>45658</v>
      </c>
      <c r="AB4" s="22">
        <v>45709</v>
      </c>
      <c r="AC4" s="22">
        <v>45737</v>
      </c>
      <c r="AD4" s="22">
        <v>45768</v>
      </c>
      <c r="AE4" s="22">
        <v>45798</v>
      </c>
      <c r="AF4" s="22">
        <v>45829</v>
      </c>
      <c r="AG4" s="22">
        <v>45859</v>
      </c>
      <c r="AH4" s="22">
        <v>45890</v>
      </c>
      <c r="AI4" s="22">
        <v>45921</v>
      </c>
      <c r="AJ4" s="22">
        <v>45951</v>
      </c>
      <c r="AK4" s="22">
        <v>45982</v>
      </c>
      <c r="AL4" s="22">
        <v>46012</v>
      </c>
      <c r="AM4" s="23" t="s">
        <v>9</v>
      </c>
    </row>
    <row r="5" spans="2:39" x14ac:dyDescent="0.25">
      <c r="B5" s="21" t="s">
        <v>0</v>
      </c>
      <c r="C5" s="22">
        <v>45658</v>
      </c>
      <c r="D5" s="22">
        <v>45709</v>
      </c>
      <c r="E5" s="22">
        <v>45798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36" t="s">
        <v>41</v>
      </c>
      <c r="AA5" s="31">
        <f>C14</f>
        <v>0</v>
      </c>
      <c r="AB5" s="31">
        <f t="shared" ref="AB5:AL5" si="0">D14</f>
        <v>0</v>
      </c>
      <c r="AC5" s="31">
        <v>1</v>
      </c>
      <c r="AD5" s="31">
        <f t="shared" si="0"/>
        <v>0</v>
      </c>
      <c r="AE5" s="31">
        <f t="shared" si="0"/>
        <v>0</v>
      </c>
      <c r="AF5" s="31">
        <f t="shared" si="0"/>
        <v>0</v>
      </c>
      <c r="AG5" s="31">
        <f t="shared" si="0"/>
        <v>0</v>
      </c>
      <c r="AH5" s="31">
        <f t="shared" si="0"/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9">
        <f>SUM(AA5:AL5)</f>
        <v>1</v>
      </c>
    </row>
    <row r="6" spans="2:39" ht="15" customHeight="1" x14ac:dyDescent="0.25">
      <c r="B6" s="30" t="s">
        <v>66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>SUM(C6:N6)</f>
        <v>0</v>
      </c>
    </row>
    <row r="7" spans="2:39" ht="15" customHeight="1" x14ac:dyDescent="0.25">
      <c r="B7" s="30" t="s">
        <v>67</v>
      </c>
      <c r="C7" s="32">
        <v>0</v>
      </c>
      <c r="D7" s="32">
        <v>0</v>
      </c>
      <c r="E7" s="32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ref="O7:O11" si="1">SUM(C7:N7)</f>
        <v>0</v>
      </c>
    </row>
    <row r="8" spans="2:39" ht="15" customHeight="1" x14ac:dyDescent="0.25">
      <c r="B8" s="30" t="s">
        <v>68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1"/>
        <v>0</v>
      </c>
    </row>
    <row r="9" spans="2:39" ht="15" customHeight="1" x14ac:dyDescent="0.25">
      <c r="B9" s="30" t="s">
        <v>69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1"/>
        <v>0</v>
      </c>
      <c r="Z9" s="62" t="s">
        <v>116</v>
      </c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</row>
    <row r="10" spans="2:39" ht="15" customHeight="1" x14ac:dyDescent="0.25">
      <c r="B10" s="30" t="s">
        <v>70</v>
      </c>
      <c r="C10" s="32">
        <v>0</v>
      </c>
      <c r="D10" s="32">
        <v>0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1"/>
        <v>1</v>
      </c>
      <c r="Z10" s="21" t="s">
        <v>0</v>
      </c>
      <c r="AA10" s="22">
        <v>45658</v>
      </c>
      <c r="AB10" s="22">
        <v>45709</v>
      </c>
      <c r="AC10" s="22">
        <v>45737</v>
      </c>
      <c r="AD10" s="22">
        <v>45768</v>
      </c>
      <c r="AE10" s="22">
        <v>45798</v>
      </c>
      <c r="AF10" s="22">
        <v>45829</v>
      </c>
      <c r="AG10" s="22">
        <v>45859</v>
      </c>
      <c r="AH10" s="22">
        <v>45890</v>
      </c>
      <c r="AI10" s="22">
        <v>45921</v>
      </c>
      <c r="AJ10" s="22">
        <v>45951</v>
      </c>
      <c r="AK10" s="22">
        <v>45982</v>
      </c>
      <c r="AL10" s="22">
        <v>46012</v>
      </c>
      <c r="AM10" s="23" t="s">
        <v>9</v>
      </c>
    </row>
    <row r="11" spans="2:39" ht="15" customHeight="1" x14ac:dyDescent="0.25">
      <c r="B11" s="30" t="s">
        <v>71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1"/>
        <v>0</v>
      </c>
      <c r="Z11" s="36" t="s">
        <v>118</v>
      </c>
      <c r="AA11" s="31">
        <f>C16</f>
        <v>0</v>
      </c>
      <c r="AB11" s="31">
        <f t="shared" ref="AB11:AL12" si="2">D16</f>
        <v>0</v>
      </c>
      <c r="AC11" s="31">
        <v>0</v>
      </c>
      <c r="AD11" s="31">
        <f t="shared" si="2"/>
        <v>0</v>
      </c>
      <c r="AE11" s="31">
        <f t="shared" si="2"/>
        <v>0</v>
      </c>
      <c r="AF11" s="31">
        <f t="shared" si="2"/>
        <v>0</v>
      </c>
      <c r="AG11" s="31">
        <f t="shared" si="2"/>
        <v>0</v>
      </c>
      <c r="AH11" s="31">
        <f t="shared" si="2"/>
        <v>0</v>
      </c>
      <c r="AI11" s="31">
        <f t="shared" si="2"/>
        <v>0</v>
      </c>
      <c r="AJ11" s="31">
        <f t="shared" si="2"/>
        <v>0</v>
      </c>
      <c r="AK11" s="31">
        <f t="shared" si="2"/>
        <v>0</v>
      </c>
      <c r="AL11" s="31">
        <f t="shared" si="2"/>
        <v>0</v>
      </c>
      <c r="AM11" s="39">
        <f>SUM(AA11:AL11)</f>
        <v>0</v>
      </c>
    </row>
    <row r="12" spans="2:39" ht="15" customHeight="1" x14ac:dyDescent="0.25">
      <c r="B12" s="30" t="s">
        <v>72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>S24</f>
        <v>0</v>
      </c>
      <c r="Z12" s="36" t="s">
        <v>119</v>
      </c>
      <c r="AA12" s="31">
        <f>C17</f>
        <v>0</v>
      </c>
      <c r="AB12" s="31">
        <f t="shared" si="2"/>
        <v>0</v>
      </c>
      <c r="AC12" s="31">
        <f t="shared" si="2"/>
        <v>1</v>
      </c>
      <c r="AD12" s="31">
        <f t="shared" si="2"/>
        <v>0</v>
      </c>
      <c r="AE12" s="31">
        <f t="shared" si="2"/>
        <v>0</v>
      </c>
      <c r="AF12" s="31">
        <f t="shared" si="2"/>
        <v>0</v>
      </c>
      <c r="AG12" s="31">
        <f t="shared" si="2"/>
        <v>0</v>
      </c>
      <c r="AH12" s="31">
        <f t="shared" si="2"/>
        <v>0</v>
      </c>
      <c r="AI12" s="31">
        <f t="shared" si="2"/>
        <v>0</v>
      </c>
      <c r="AJ12" s="31">
        <f t="shared" si="2"/>
        <v>0</v>
      </c>
      <c r="AK12" s="31">
        <f t="shared" si="2"/>
        <v>0</v>
      </c>
      <c r="AL12" s="31">
        <f t="shared" si="2"/>
        <v>0</v>
      </c>
      <c r="AM12" s="39">
        <f>SUM(AA12:AL12)</f>
        <v>1</v>
      </c>
    </row>
    <row r="13" spans="2:39" ht="15" customHeight="1" x14ac:dyDescent="0.25">
      <c r="B13" s="30" t="s">
        <v>73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>SUM(C13:N13)</f>
        <v>0</v>
      </c>
    </row>
    <row r="14" spans="2:39" x14ac:dyDescent="0.25">
      <c r="B14" s="19" t="s">
        <v>9</v>
      </c>
      <c r="C14" s="15">
        <f>SUM(C6:C13)</f>
        <v>0</v>
      </c>
      <c r="D14" s="15">
        <f t="shared" ref="D14:N14" si="3">SUM(D6:D13)</f>
        <v>0</v>
      </c>
      <c r="E14" s="15">
        <f t="shared" si="3"/>
        <v>1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15">
        <f>SUM(O6:O13)</f>
        <v>1</v>
      </c>
    </row>
    <row r="15" spans="2:39" s="13" customFormat="1" x14ac:dyDescent="0.25"/>
    <row r="16" spans="2:39" x14ac:dyDescent="0.25">
      <c r="B16" s="35" t="s">
        <v>120</v>
      </c>
      <c r="C16" s="31">
        <v>0</v>
      </c>
      <c r="D16" s="32">
        <v>0</v>
      </c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2">
        <v>0</v>
      </c>
      <c r="O16" s="27">
        <v>0</v>
      </c>
    </row>
    <row r="17" spans="2:15" s="13" customFormat="1" x14ac:dyDescent="0.25">
      <c r="B17" s="35" t="s">
        <v>119</v>
      </c>
      <c r="C17" s="31">
        <v>0</v>
      </c>
      <c r="D17" s="32">
        <v>0</v>
      </c>
      <c r="E17" s="32">
        <v>1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27">
        <f>SUM(C17:N17)</f>
        <v>1</v>
      </c>
    </row>
    <row r="18" spans="2:15" s="13" customFormat="1" x14ac:dyDescent="0.25"/>
    <row r="19" spans="2:15" s="13" customFormat="1" x14ac:dyDescent="0.25"/>
    <row r="20" spans="2:15" s="13" customFormat="1" x14ac:dyDescent="0.25"/>
    <row r="21" spans="2:15" s="13" customFormat="1" x14ac:dyDescent="0.25"/>
    <row r="22" spans="2:15" s="13" customFormat="1" x14ac:dyDescent="0.25"/>
    <row r="23" spans="2:15" s="13" customFormat="1" x14ac:dyDescent="0.25"/>
    <row r="24" spans="2:15" s="13" customFormat="1" x14ac:dyDescent="0.25"/>
    <row r="25" spans="2:15" s="13" customFormat="1" x14ac:dyDescent="0.25"/>
    <row r="26" spans="2:15" s="13" customFormat="1" x14ac:dyDescent="0.25"/>
    <row r="27" spans="2:15" s="13" customFormat="1" x14ac:dyDescent="0.25"/>
    <row r="28" spans="2:15" s="13" customFormat="1" x14ac:dyDescent="0.25"/>
    <row r="29" spans="2:15" s="13" customFormat="1" x14ac:dyDescent="0.25"/>
    <row r="30" spans="2:15" s="13" customFormat="1" x14ac:dyDescent="0.25"/>
    <row r="31" spans="2:15" s="13" customFormat="1" x14ac:dyDescent="0.25"/>
    <row r="32" spans="2:15" s="13" customFormat="1" x14ac:dyDescent="0.25"/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</sheetData>
  <mergeCells count="4">
    <mergeCell ref="B2:O2"/>
    <mergeCell ref="Z3:AM3"/>
    <mergeCell ref="B4:O4"/>
    <mergeCell ref="Z9:AM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CU186"/>
  <sheetViews>
    <sheetView workbookViewId="0">
      <selection activeCell="R34" sqref="R34"/>
    </sheetView>
  </sheetViews>
  <sheetFormatPr baseColWidth="10" defaultRowHeight="15" x14ac:dyDescent="0.25"/>
  <cols>
    <col min="1" max="1" width="9.5703125" style="13" customWidth="1"/>
    <col min="2" max="2" width="37.7109375" style="2" customWidth="1"/>
    <col min="3" max="4" width="9.28515625" style="2" hidden="1" customWidth="1"/>
    <col min="5" max="5" width="9.28515625" style="2" customWidth="1"/>
    <col min="6" max="14" width="9.28515625" style="2" hidden="1" customWidth="1"/>
    <col min="15" max="15" width="9.28515625" style="2" customWidth="1"/>
    <col min="16" max="16" width="9.28515625" style="13" customWidth="1"/>
    <col min="17" max="23" width="11.42578125" style="13"/>
    <col min="24" max="25" width="9.28515625" style="13" customWidth="1"/>
    <col min="26" max="26" width="11.42578125" style="13"/>
    <col min="27" max="28" width="0" style="13" hidden="1" customWidth="1"/>
    <col min="29" max="29" width="11.42578125" style="13"/>
    <col min="30" max="38" width="0" style="13" hidden="1" customWidth="1"/>
    <col min="39" max="99" width="11.42578125" style="13"/>
    <col min="100" max="16384" width="11.42578125" style="2"/>
  </cols>
  <sheetData>
    <row r="1" spans="2:39" s="13" customFormat="1" ht="15.75" thickBot="1" x14ac:dyDescent="0.3"/>
    <row r="2" spans="2:39" ht="15.75" thickBot="1" x14ac:dyDescent="0.3">
      <c r="B2" s="64" t="s">
        <v>132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</row>
    <row r="3" spans="2:39" s="13" customFormat="1" x14ac:dyDescent="0.25">
      <c r="Z3" s="62" t="s">
        <v>110</v>
      </c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pans="2:39" x14ac:dyDescent="0.25">
      <c r="B4" s="67" t="s">
        <v>108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21" t="s">
        <v>0</v>
      </c>
      <c r="AA4" s="22">
        <v>45658</v>
      </c>
      <c r="AB4" s="22">
        <v>45709</v>
      </c>
      <c r="AC4" s="22">
        <v>45790</v>
      </c>
      <c r="AD4" s="22">
        <v>45768</v>
      </c>
      <c r="AE4" s="22">
        <v>45798</v>
      </c>
      <c r="AF4" s="22">
        <v>45829</v>
      </c>
      <c r="AG4" s="22">
        <v>45859</v>
      </c>
      <c r="AH4" s="22">
        <v>45890</v>
      </c>
      <c r="AI4" s="22">
        <v>45921</v>
      </c>
      <c r="AJ4" s="22">
        <v>45951</v>
      </c>
      <c r="AK4" s="22">
        <v>45982</v>
      </c>
      <c r="AL4" s="22">
        <v>46012</v>
      </c>
      <c r="AM4" s="23" t="s">
        <v>9</v>
      </c>
    </row>
    <row r="5" spans="2:39" x14ac:dyDescent="0.25">
      <c r="B5" s="21" t="s">
        <v>0</v>
      </c>
      <c r="C5" s="22">
        <v>45658</v>
      </c>
      <c r="D5" s="22">
        <v>45709</v>
      </c>
      <c r="E5" s="22">
        <v>45790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36" t="s">
        <v>41</v>
      </c>
      <c r="AA5" s="31">
        <f>C14</f>
        <v>0</v>
      </c>
      <c r="AB5" s="31">
        <f t="shared" ref="AB5:AL5" si="0">D14</f>
        <v>0</v>
      </c>
      <c r="AC5" s="31">
        <f t="shared" si="0"/>
        <v>49</v>
      </c>
      <c r="AD5" s="31">
        <f t="shared" si="0"/>
        <v>0</v>
      </c>
      <c r="AE5" s="31">
        <f t="shared" si="0"/>
        <v>0</v>
      </c>
      <c r="AF5" s="31">
        <f t="shared" si="0"/>
        <v>0</v>
      </c>
      <c r="AG5" s="31">
        <f t="shared" si="0"/>
        <v>0</v>
      </c>
      <c r="AH5" s="31">
        <f t="shared" si="0"/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9">
        <f>SUM(AA5:AL5)</f>
        <v>49</v>
      </c>
    </row>
    <row r="6" spans="2:39" ht="15" customHeight="1" x14ac:dyDescent="0.25">
      <c r="B6" s="30" t="s">
        <v>66</v>
      </c>
      <c r="C6" s="32">
        <v>0</v>
      </c>
      <c r="D6" s="32">
        <v>0</v>
      </c>
      <c r="E6" s="32">
        <v>2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>SUM(C6:N6)</f>
        <v>2</v>
      </c>
      <c r="Z6" s="36" t="s">
        <v>1</v>
      </c>
      <c r="AA6" s="31">
        <f t="shared" ref="AA6:AL6" si="1">C32</f>
        <v>0</v>
      </c>
      <c r="AB6" s="31">
        <f t="shared" si="1"/>
        <v>0</v>
      </c>
      <c r="AC6" s="31">
        <f t="shared" si="1"/>
        <v>49</v>
      </c>
      <c r="AD6" s="31">
        <f t="shared" si="1"/>
        <v>0</v>
      </c>
      <c r="AE6" s="31">
        <f t="shared" si="1"/>
        <v>0</v>
      </c>
      <c r="AF6" s="31">
        <f t="shared" si="1"/>
        <v>0</v>
      </c>
      <c r="AG6" s="31">
        <f t="shared" si="1"/>
        <v>0</v>
      </c>
      <c r="AH6" s="31">
        <f t="shared" si="1"/>
        <v>0</v>
      </c>
      <c r="AI6" s="31">
        <f t="shared" si="1"/>
        <v>0</v>
      </c>
      <c r="AJ6" s="31">
        <f t="shared" si="1"/>
        <v>0</v>
      </c>
      <c r="AK6" s="31">
        <f t="shared" si="1"/>
        <v>0</v>
      </c>
      <c r="AL6" s="31">
        <f t="shared" si="1"/>
        <v>0</v>
      </c>
      <c r="AM6" s="39">
        <f>SUM(AA6:AL6)</f>
        <v>49</v>
      </c>
    </row>
    <row r="7" spans="2:39" ht="15" customHeight="1" x14ac:dyDescent="0.25">
      <c r="B7" s="30" t="s">
        <v>67</v>
      </c>
      <c r="C7" s="32">
        <v>0</v>
      </c>
      <c r="D7" s="32">
        <v>0</v>
      </c>
      <c r="E7" s="32">
        <v>5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ref="O7:O12" si="2">SUM(C7:N7)</f>
        <v>5</v>
      </c>
    </row>
    <row r="8" spans="2:39" ht="15" customHeight="1" x14ac:dyDescent="0.25">
      <c r="B8" s="30" t="s">
        <v>68</v>
      </c>
      <c r="C8" s="32">
        <v>0</v>
      </c>
      <c r="D8" s="32">
        <v>0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v>0</v>
      </c>
    </row>
    <row r="9" spans="2:39" ht="15" customHeight="1" x14ac:dyDescent="0.25">
      <c r="B9" s="30" t="s">
        <v>69</v>
      </c>
      <c r="C9" s="32">
        <v>0</v>
      </c>
      <c r="D9" s="32">
        <v>0</v>
      </c>
      <c r="E9" s="32">
        <v>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v>0</v>
      </c>
      <c r="Z9" s="67" t="s">
        <v>93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</row>
    <row r="10" spans="2:39" ht="15" customHeight="1" x14ac:dyDescent="0.25">
      <c r="B10" s="30" t="s">
        <v>70</v>
      </c>
      <c r="C10" s="32">
        <v>0</v>
      </c>
      <c r="D10" s="32">
        <v>0</v>
      </c>
      <c r="E10" s="32">
        <v>13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2"/>
        <v>13</v>
      </c>
      <c r="Z10" s="21" t="s">
        <v>0</v>
      </c>
      <c r="AA10" s="22">
        <v>45658</v>
      </c>
      <c r="AB10" s="22">
        <v>45709</v>
      </c>
      <c r="AC10" s="22">
        <v>45790</v>
      </c>
      <c r="AD10" s="22">
        <v>45768</v>
      </c>
      <c r="AE10" s="22">
        <v>45798</v>
      </c>
      <c r="AF10" s="22">
        <v>45829</v>
      </c>
      <c r="AG10" s="22">
        <v>45859</v>
      </c>
      <c r="AH10" s="22">
        <v>45890</v>
      </c>
      <c r="AI10" s="22">
        <v>45921</v>
      </c>
      <c r="AJ10" s="22">
        <v>45951</v>
      </c>
      <c r="AK10" s="22">
        <v>45982</v>
      </c>
      <c r="AL10" s="22">
        <v>46012</v>
      </c>
      <c r="AM10" s="23" t="s">
        <v>9</v>
      </c>
    </row>
    <row r="11" spans="2:39" ht="15" customHeight="1" x14ac:dyDescent="0.25">
      <c r="B11" s="30" t="s">
        <v>71</v>
      </c>
      <c r="C11" s="32">
        <v>0</v>
      </c>
      <c r="D11" s="32">
        <v>0</v>
      </c>
      <c r="E11" s="32">
        <v>6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2"/>
        <v>6</v>
      </c>
      <c r="Z11" s="36" t="s">
        <v>94</v>
      </c>
      <c r="AA11" s="31">
        <f>C12</f>
        <v>0</v>
      </c>
      <c r="AB11" s="31">
        <f t="shared" ref="AB11:AL12" si="3">D12</f>
        <v>0</v>
      </c>
      <c r="AC11" s="31">
        <f t="shared" si="3"/>
        <v>10</v>
      </c>
      <c r="AD11" s="31">
        <f t="shared" si="3"/>
        <v>0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0</v>
      </c>
      <c r="AI11" s="31">
        <f t="shared" si="3"/>
        <v>0</v>
      </c>
      <c r="AJ11" s="31">
        <f t="shared" si="3"/>
        <v>0</v>
      </c>
      <c r="AK11" s="31">
        <f t="shared" si="3"/>
        <v>0</v>
      </c>
      <c r="AL11" s="31">
        <f t="shared" si="3"/>
        <v>0</v>
      </c>
      <c r="AM11" s="39">
        <f>SUM(AA11:AL11)</f>
        <v>10</v>
      </c>
    </row>
    <row r="12" spans="2:39" ht="15" customHeight="1" x14ac:dyDescent="0.25">
      <c r="B12" s="30" t="s">
        <v>72</v>
      </c>
      <c r="C12" s="32">
        <v>0</v>
      </c>
      <c r="D12" s="32">
        <v>0</v>
      </c>
      <c r="E12" s="32">
        <v>10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2"/>
        <v>10</v>
      </c>
      <c r="Z12" s="36" t="s">
        <v>95</v>
      </c>
      <c r="AA12" s="31">
        <f>C13</f>
        <v>0</v>
      </c>
      <c r="AB12" s="31">
        <f t="shared" si="3"/>
        <v>0</v>
      </c>
      <c r="AC12" s="31">
        <f t="shared" si="3"/>
        <v>9</v>
      </c>
      <c r="AD12" s="31">
        <f t="shared" si="3"/>
        <v>0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0</v>
      </c>
      <c r="AI12" s="31">
        <f t="shared" si="3"/>
        <v>0</v>
      </c>
      <c r="AJ12" s="31">
        <f t="shared" si="3"/>
        <v>0</v>
      </c>
      <c r="AK12" s="31">
        <f t="shared" si="3"/>
        <v>0</v>
      </c>
      <c r="AL12" s="31">
        <f t="shared" si="3"/>
        <v>0</v>
      </c>
      <c r="AM12" s="39">
        <f>SUM(AA12:AL12)</f>
        <v>9</v>
      </c>
    </row>
    <row r="13" spans="2:39" ht="15" customHeight="1" x14ac:dyDescent="0.25">
      <c r="B13" s="30" t="s">
        <v>73</v>
      </c>
      <c r="C13" s="32">
        <v>0</v>
      </c>
      <c r="D13" s="32">
        <v>0</v>
      </c>
      <c r="E13" s="32">
        <v>9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>SUM(C13:N13)</f>
        <v>9</v>
      </c>
    </row>
    <row r="14" spans="2:39" x14ac:dyDescent="0.25">
      <c r="B14" s="19" t="s">
        <v>9</v>
      </c>
      <c r="C14" s="15">
        <f>SUM(C6:C13)</f>
        <v>0</v>
      </c>
      <c r="D14" s="15">
        <f t="shared" ref="D14:N14" si="4">SUM(D6:D13)</f>
        <v>0</v>
      </c>
      <c r="E14" s="15">
        <f t="shared" si="4"/>
        <v>49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5">
        <f t="shared" si="4"/>
        <v>0</v>
      </c>
      <c r="N14" s="15">
        <f t="shared" si="4"/>
        <v>0</v>
      </c>
      <c r="O14" s="15">
        <f>SUM(O6:O13)</f>
        <v>45</v>
      </c>
    </row>
    <row r="15" spans="2:39" s="13" customFormat="1" x14ac:dyDescent="0.25"/>
    <row r="16" spans="2:39" s="13" customFormat="1" ht="15" customHeight="1" x14ac:dyDescent="0.25"/>
    <row r="17" spans="2:15" x14ac:dyDescent="0.25">
      <c r="B17" s="35" t="s">
        <v>51</v>
      </c>
      <c r="C17" s="31">
        <v>0</v>
      </c>
      <c r="D17" s="32">
        <v>0</v>
      </c>
      <c r="E17" s="32">
        <v>0</v>
      </c>
      <c r="F17" s="32"/>
      <c r="G17" s="32"/>
      <c r="H17" s="32"/>
      <c r="I17" s="32"/>
      <c r="J17" s="32"/>
      <c r="K17" s="32"/>
      <c r="L17" s="32"/>
      <c r="M17" s="32"/>
      <c r="N17" s="32">
        <v>0</v>
      </c>
      <c r="O17" s="27">
        <f>SUM(C17:N17)</f>
        <v>0</v>
      </c>
    </row>
    <row r="18" spans="2:15" s="13" customFormat="1" x14ac:dyDescent="0.25">
      <c r="B18" s="35" t="s">
        <v>102</v>
      </c>
      <c r="C18" s="31">
        <v>0</v>
      </c>
      <c r="D18" s="32">
        <v>0</v>
      </c>
      <c r="E18" s="32">
        <v>0</v>
      </c>
      <c r="F18" s="32"/>
      <c r="G18" s="32"/>
      <c r="H18" s="32"/>
      <c r="I18" s="32"/>
      <c r="J18" s="32"/>
      <c r="K18" s="32"/>
      <c r="L18" s="32"/>
      <c r="M18" s="32"/>
      <c r="N18" s="32">
        <v>0</v>
      </c>
      <c r="O18" s="27">
        <f>SUM(C18:N18)</f>
        <v>0</v>
      </c>
    </row>
    <row r="19" spans="2:15" s="13" customFormat="1" x14ac:dyDescent="0.25"/>
    <row r="20" spans="2:15" x14ac:dyDescent="0.25">
      <c r="B20" s="67" t="s">
        <v>109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2:15" x14ac:dyDescent="0.25">
      <c r="B21" s="21" t="s">
        <v>0</v>
      </c>
      <c r="C21" s="22">
        <v>45658</v>
      </c>
      <c r="D21" s="22">
        <v>45709</v>
      </c>
      <c r="E21" s="22">
        <v>45790</v>
      </c>
      <c r="F21" s="22">
        <v>45768</v>
      </c>
      <c r="G21" s="22">
        <v>45798</v>
      </c>
      <c r="H21" s="22">
        <v>45829</v>
      </c>
      <c r="I21" s="22">
        <v>45859</v>
      </c>
      <c r="J21" s="22">
        <v>45890</v>
      </c>
      <c r="K21" s="22">
        <v>45921</v>
      </c>
      <c r="L21" s="22">
        <v>45951</v>
      </c>
      <c r="M21" s="22">
        <v>45982</v>
      </c>
      <c r="N21" s="22">
        <v>46012</v>
      </c>
      <c r="O21" s="23" t="s">
        <v>9</v>
      </c>
    </row>
    <row r="22" spans="2:15" ht="15" customHeight="1" x14ac:dyDescent="0.25">
      <c r="B22" s="48" t="s">
        <v>75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7">
        <f>SUM(C22:N22)</f>
        <v>0</v>
      </c>
    </row>
    <row r="23" spans="2:15" x14ac:dyDescent="0.25">
      <c r="B23" s="48" t="s">
        <v>76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7">
        <f t="shared" ref="O23:O29" si="5">SUM(C23:N23)</f>
        <v>0</v>
      </c>
    </row>
    <row r="24" spans="2:15" x14ac:dyDescent="0.25">
      <c r="B24" s="48" t="s">
        <v>77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7">
        <f t="shared" si="5"/>
        <v>0</v>
      </c>
    </row>
    <row r="25" spans="2:15" x14ac:dyDescent="0.25">
      <c r="B25" s="49" t="s">
        <v>129</v>
      </c>
      <c r="C25" s="50">
        <v>0</v>
      </c>
      <c r="D25" s="50">
        <v>0</v>
      </c>
      <c r="E25" s="50">
        <v>6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f t="shared" si="5"/>
        <v>6</v>
      </c>
    </row>
    <row r="26" spans="2:15" x14ac:dyDescent="0.25">
      <c r="B26" s="48" t="s">
        <v>78</v>
      </c>
      <c r="C26" s="32">
        <v>0</v>
      </c>
      <c r="D26" s="32">
        <v>0</v>
      </c>
      <c r="E26" s="32">
        <v>2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7">
        <f t="shared" si="5"/>
        <v>2</v>
      </c>
    </row>
    <row r="27" spans="2:15" x14ac:dyDescent="0.25">
      <c r="B27" s="48" t="s">
        <v>79</v>
      </c>
      <c r="C27" s="32">
        <v>0</v>
      </c>
      <c r="D27" s="32">
        <v>0</v>
      </c>
      <c r="E27" s="32">
        <v>14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27">
        <f t="shared" si="5"/>
        <v>14</v>
      </c>
    </row>
    <row r="28" spans="2:15" x14ac:dyDescent="0.25">
      <c r="B28" s="48" t="s">
        <v>80</v>
      </c>
      <c r="C28" s="32">
        <v>0</v>
      </c>
      <c r="D28" s="32">
        <v>0</v>
      </c>
      <c r="E28" s="32">
        <v>4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7">
        <f t="shared" si="5"/>
        <v>4</v>
      </c>
    </row>
    <row r="29" spans="2:15" x14ac:dyDescent="0.25">
      <c r="B29" s="48" t="s">
        <v>81</v>
      </c>
      <c r="C29" s="32">
        <v>0</v>
      </c>
      <c r="D29" s="32">
        <v>0</v>
      </c>
      <c r="E29" s="32">
        <v>0</v>
      </c>
      <c r="F29" s="32"/>
      <c r="G29" s="32"/>
      <c r="H29" s="32"/>
      <c r="I29" s="32"/>
      <c r="J29" s="32"/>
      <c r="K29" s="32"/>
      <c r="L29" s="32"/>
      <c r="M29" s="32"/>
      <c r="N29" s="32"/>
      <c r="O29" s="27">
        <f t="shared" si="5"/>
        <v>0</v>
      </c>
    </row>
    <row r="30" spans="2:15" x14ac:dyDescent="0.25">
      <c r="B30" s="48" t="s">
        <v>82</v>
      </c>
      <c r="C30" s="32">
        <v>0</v>
      </c>
      <c r="D30" s="32">
        <v>0</v>
      </c>
      <c r="E30" s="32">
        <v>13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27">
        <f>SUM(C30:N30)</f>
        <v>13</v>
      </c>
    </row>
    <row r="31" spans="2:15" x14ac:dyDescent="0.25">
      <c r="B31" s="49" t="s">
        <v>130</v>
      </c>
      <c r="C31" s="50">
        <v>0</v>
      </c>
      <c r="D31" s="50">
        <v>0</v>
      </c>
      <c r="E31" s="50">
        <v>10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f>SUM(C31:N31)</f>
        <v>10</v>
      </c>
    </row>
    <row r="32" spans="2:15" x14ac:dyDescent="0.25">
      <c r="B32" s="19" t="s">
        <v>9</v>
      </c>
      <c r="C32" s="15">
        <f>SUM(C22:C31)</f>
        <v>0</v>
      </c>
      <c r="D32" s="15">
        <f t="shared" ref="D32:N32" si="6">SUM(D22:D31)</f>
        <v>0</v>
      </c>
      <c r="E32" s="15">
        <f t="shared" si="6"/>
        <v>49</v>
      </c>
      <c r="F32" s="15">
        <f t="shared" si="6"/>
        <v>0</v>
      </c>
      <c r="G32" s="15">
        <f t="shared" si="6"/>
        <v>0</v>
      </c>
      <c r="H32" s="15">
        <f t="shared" si="6"/>
        <v>0</v>
      </c>
      <c r="I32" s="15">
        <f t="shared" si="6"/>
        <v>0</v>
      </c>
      <c r="J32" s="15">
        <f t="shared" si="6"/>
        <v>0</v>
      </c>
      <c r="K32" s="15">
        <f t="shared" si="6"/>
        <v>0</v>
      </c>
      <c r="L32" s="15">
        <f t="shared" si="6"/>
        <v>0</v>
      </c>
      <c r="M32" s="15">
        <f t="shared" si="6"/>
        <v>0</v>
      </c>
      <c r="N32" s="15">
        <f t="shared" si="6"/>
        <v>0</v>
      </c>
      <c r="O32" s="15">
        <f>SUM(O22:O31)</f>
        <v>49</v>
      </c>
    </row>
    <row r="33" spans="2:15" s="13" customFormat="1" x14ac:dyDescent="0.25"/>
    <row r="34" spans="2:15" s="13" customFormat="1" x14ac:dyDescent="0.25"/>
    <row r="35" spans="2:15" s="13" customFormat="1" x14ac:dyDescent="0.25">
      <c r="B35" s="35" t="s">
        <v>131</v>
      </c>
      <c r="C35" s="31">
        <v>0</v>
      </c>
      <c r="D35" s="32">
        <v>0</v>
      </c>
      <c r="E35" s="32">
        <v>15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15">
        <f>SUM(C35:N35)</f>
        <v>15</v>
      </c>
    </row>
    <row r="36" spans="2:15" s="13" customFormat="1" x14ac:dyDescent="0.25"/>
    <row r="37" spans="2:15" s="13" customFormat="1" x14ac:dyDescent="0.25"/>
    <row r="38" spans="2:15" s="13" customFormat="1" x14ac:dyDescent="0.25"/>
    <row r="39" spans="2:15" s="13" customFormat="1" x14ac:dyDescent="0.25"/>
    <row r="40" spans="2:15" s="13" customFormat="1" x14ac:dyDescent="0.25"/>
    <row r="41" spans="2:15" s="13" customFormat="1" x14ac:dyDescent="0.25"/>
    <row r="42" spans="2:15" s="13" customFormat="1" x14ac:dyDescent="0.25"/>
    <row r="43" spans="2:15" s="13" customFormat="1" x14ac:dyDescent="0.25"/>
    <row r="44" spans="2:15" s="13" customFormat="1" x14ac:dyDescent="0.25"/>
    <row r="45" spans="2:15" s="13" customFormat="1" x14ac:dyDescent="0.25"/>
    <row r="46" spans="2:15" s="13" customFormat="1" x14ac:dyDescent="0.25"/>
    <row r="47" spans="2:15" s="13" customFormat="1" x14ac:dyDescent="0.25"/>
    <row r="48" spans="2:15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</sheetData>
  <mergeCells count="5">
    <mergeCell ref="Z3:AM3"/>
    <mergeCell ref="Z9:AM9"/>
    <mergeCell ref="B20:O20"/>
    <mergeCell ref="B2:O2"/>
    <mergeCell ref="B4:O4"/>
  </mergeCell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S255"/>
  <sheetViews>
    <sheetView topLeftCell="A4" workbookViewId="0">
      <selection activeCell="E24" sqref="E24"/>
    </sheetView>
  </sheetViews>
  <sheetFormatPr baseColWidth="10" defaultColWidth="9.140625" defaultRowHeight="15" x14ac:dyDescent="0.25"/>
  <cols>
    <col min="1" max="1" width="9.140625" style="13"/>
    <col min="2" max="2" width="31.7109375" style="1" bestFit="1" customWidth="1"/>
    <col min="3" max="3" width="6.5703125" hidden="1" customWidth="1"/>
    <col min="4" max="4" width="9.28515625" hidden="1" customWidth="1"/>
    <col min="5" max="5" width="9.28515625" style="2" customWidth="1"/>
    <col min="6" max="13" width="9.28515625" style="2" hidden="1" customWidth="1"/>
    <col min="14" max="14" width="9.28515625" hidden="1" customWidth="1"/>
    <col min="15" max="15" width="9.28515625" customWidth="1"/>
    <col min="16" max="16" width="6.42578125" style="13" customWidth="1"/>
    <col min="17" max="25" width="9.140625" style="13"/>
    <col min="26" max="26" width="12.28515625" customWidth="1"/>
    <col min="27" max="28" width="0" hidden="1" customWidth="1"/>
    <col min="29" max="29" width="9.140625" style="2"/>
    <col min="30" max="37" width="0" style="2" hidden="1" customWidth="1"/>
    <col min="38" max="38" width="0" hidden="1" customWidth="1"/>
    <col min="40" max="63" width="9.140625" style="13"/>
  </cols>
  <sheetData>
    <row r="1" spans="1:71" s="13" customFormat="1" x14ac:dyDescent="0.25">
      <c r="B1" s="41"/>
    </row>
    <row r="2" spans="1:71" ht="15.75" customHeight="1" x14ac:dyDescent="0.25">
      <c r="B2" s="68" t="s">
        <v>114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BL2" s="13"/>
      <c r="BM2" s="13"/>
      <c r="BN2" s="13"/>
      <c r="BO2" s="13"/>
      <c r="BP2" s="13"/>
      <c r="BQ2" s="13"/>
      <c r="BR2" s="13"/>
      <c r="BS2" s="13"/>
    </row>
    <row r="3" spans="1:71" s="13" customFormat="1" x14ac:dyDescent="0.25">
      <c r="B3" s="41"/>
    </row>
    <row r="4" spans="1:71" s="2" customFormat="1" ht="14.2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62" t="s">
        <v>91</v>
      </c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</row>
    <row r="5" spans="1:71" ht="14.25" customHeight="1" x14ac:dyDescent="0.25">
      <c r="B5" s="67" t="s">
        <v>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Z5" s="21" t="s">
        <v>0</v>
      </c>
      <c r="AA5" s="22">
        <v>45658</v>
      </c>
      <c r="AB5" s="22">
        <v>45709</v>
      </c>
      <c r="AC5" s="22">
        <v>45798</v>
      </c>
      <c r="AD5" s="22">
        <v>45768</v>
      </c>
      <c r="AE5" s="22">
        <v>45798</v>
      </c>
      <c r="AF5" s="22">
        <v>45829</v>
      </c>
      <c r="AG5" s="22">
        <v>45859</v>
      </c>
      <c r="AH5" s="22">
        <v>45890</v>
      </c>
      <c r="AI5" s="22">
        <v>45921</v>
      </c>
      <c r="AJ5" s="22">
        <v>45951</v>
      </c>
      <c r="AK5" s="22">
        <v>45982</v>
      </c>
      <c r="AL5" s="22">
        <v>46012</v>
      </c>
      <c r="AM5" s="23" t="s">
        <v>9</v>
      </c>
    </row>
    <row r="6" spans="1:71" ht="15" customHeight="1" x14ac:dyDescent="0.25">
      <c r="B6" s="21" t="s">
        <v>0</v>
      </c>
      <c r="C6" s="22">
        <v>45658</v>
      </c>
      <c r="D6" s="22">
        <v>45709</v>
      </c>
      <c r="E6" s="22">
        <v>45798</v>
      </c>
      <c r="F6" s="22">
        <v>45768</v>
      </c>
      <c r="G6" s="22">
        <v>45798</v>
      </c>
      <c r="H6" s="22">
        <v>45829</v>
      </c>
      <c r="I6" s="22">
        <v>45859</v>
      </c>
      <c r="J6" s="22">
        <v>45890</v>
      </c>
      <c r="K6" s="22">
        <v>45921</v>
      </c>
      <c r="L6" s="22">
        <v>45951</v>
      </c>
      <c r="M6" s="22">
        <v>45982</v>
      </c>
      <c r="N6" s="22">
        <v>46012</v>
      </c>
      <c r="O6" s="23" t="s">
        <v>9</v>
      </c>
      <c r="Z6" s="36" t="s">
        <v>41</v>
      </c>
      <c r="AA6" s="31">
        <f>C15</f>
        <v>0</v>
      </c>
      <c r="AB6" s="31">
        <f t="shared" ref="AB6:AL6" si="0">D15</f>
        <v>0</v>
      </c>
      <c r="AC6" s="31">
        <f t="shared" si="0"/>
        <v>275</v>
      </c>
      <c r="AD6" s="31">
        <f t="shared" si="0"/>
        <v>0</v>
      </c>
      <c r="AE6" s="31">
        <f t="shared" si="0"/>
        <v>0</v>
      </c>
      <c r="AF6" s="31">
        <f t="shared" si="0"/>
        <v>0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0</v>
      </c>
      <c r="AL6" s="31">
        <f t="shared" si="0"/>
        <v>0</v>
      </c>
      <c r="AM6" s="39">
        <f>SUM(AA6:AL6)</f>
        <v>275</v>
      </c>
    </row>
    <row r="7" spans="1:71" ht="15" customHeight="1" x14ac:dyDescent="0.25">
      <c r="B7" s="46" t="s">
        <v>123</v>
      </c>
      <c r="C7" s="31">
        <v>0</v>
      </c>
      <c r="D7" s="31">
        <v>0</v>
      </c>
      <c r="E7" s="31">
        <v>67</v>
      </c>
      <c r="F7" s="31">
        <v>0</v>
      </c>
      <c r="G7" s="31">
        <v>0</v>
      </c>
      <c r="H7" s="31">
        <v>0</v>
      </c>
      <c r="I7" s="31">
        <v>0</v>
      </c>
      <c r="J7" s="31">
        <v>0</v>
      </c>
      <c r="K7" s="31">
        <v>0</v>
      </c>
      <c r="L7" s="31">
        <v>0</v>
      </c>
      <c r="M7" s="31">
        <v>0</v>
      </c>
      <c r="N7" s="31">
        <v>0</v>
      </c>
      <c r="O7" s="31">
        <f>SUM(C7:N7)</f>
        <v>67</v>
      </c>
      <c r="Z7" s="36" t="s">
        <v>1</v>
      </c>
      <c r="AA7" s="31">
        <f>C33</f>
        <v>0</v>
      </c>
      <c r="AB7" s="31">
        <f t="shared" ref="AB7:AL7" si="1">D33</f>
        <v>0</v>
      </c>
      <c r="AC7" s="31">
        <f t="shared" si="1"/>
        <v>870</v>
      </c>
      <c r="AD7" s="31">
        <f t="shared" si="1"/>
        <v>0</v>
      </c>
      <c r="AE7" s="31">
        <f t="shared" si="1"/>
        <v>0</v>
      </c>
      <c r="AF7" s="31">
        <f t="shared" si="1"/>
        <v>0</v>
      </c>
      <c r="AG7" s="31">
        <f t="shared" si="1"/>
        <v>0</v>
      </c>
      <c r="AH7" s="31">
        <f t="shared" si="1"/>
        <v>0</v>
      </c>
      <c r="AI7" s="31">
        <f t="shared" si="1"/>
        <v>0</v>
      </c>
      <c r="AJ7" s="31">
        <f t="shared" si="1"/>
        <v>0</v>
      </c>
      <c r="AK7" s="31">
        <f t="shared" si="1"/>
        <v>0</v>
      </c>
      <c r="AL7" s="31">
        <f t="shared" si="1"/>
        <v>0</v>
      </c>
      <c r="AM7" s="39">
        <f>SUM(AA7:AL7)</f>
        <v>870</v>
      </c>
    </row>
    <row r="8" spans="1:71" ht="15" customHeight="1" x14ac:dyDescent="0.25">
      <c r="B8" s="46" t="s">
        <v>124</v>
      </c>
      <c r="C8" s="31">
        <v>0</v>
      </c>
      <c r="D8" s="31">
        <v>0</v>
      </c>
      <c r="E8" s="31">
        <v>58</v>
      </c>
      <c r="F8" s="31">
        <v>0</v>
      </c>
      <c r="G8" s="31">
        <v>0</v>
      </c>
      <c r="H8" s="31">
        <v>0</v>
      </c>
      <c r="I8" s="31">
        <v>0</v>
      </c>
      <c r="J8" s="31">
        <v>0</v>
      </c>
      <c r="K8" s="31">
        <v>0</v>
      </c>
      <c r="L8" s="31">
        <v>0</v>
      </c>
      <c r="M8" s="31">
        <v>0</v>
      </c>
      <c r="N8" s="31">
        <v>0</v>
      </c>
      <c r="O8" s="31">
        <f t="shared" ref="O8:O14" si="2">SUM(C8:N8)</f>
        <v>58</v>
      </c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71" ht="15" customHeight="1" x14ac:dyDescent="0.25">
      <c r="B9" s="46" t="s">
        <v>3</v>
      </c>
      <c r="C9" s="31">
        <v>0</v>
      </c>
      <c r="D9" s="31">
        <v>0</v>
      </c>
      <c r="E9" s="31">
        <v>5</v>
      </c>
      <c r="F9" s="31">
        <v>0</v>
      </c>
      <c r="G9" s="31">
        <v>0</v>
      </c>
      <c r="H9" s="31">
        <v>0</v>
      </c>
      <c r="I9" s="31">
        <v>0</v>
      </c>
      <c r="J9" s="31">
        <v>0</v>
      </c>
      <c r="K9" s="31">
        <v>0</v>
      </c>
      <c r="L9" s="31">
        <v>0</v>
      </c>
      <c r="M9" s="31">
        <v>0</v>
      </c>
      <c r="N9" s="31">
        <v>0</v>
      </c>
      <c r="O9" s="31">
        <f t="shared" si="2"/>
        <v>5</v>
      </c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71" ht="15" customHeight="1" x14ac:dyDescent="0.25">
      <c r="B10" s="46" t="s">
        <v>4</v>
      </c>
      <c r="C10" s="31">
        <v>0</v>
      </c>
      <c r="D10" s="31">
        <v>0</v>
      </c>
      <c r="E10" s="31">
        <v>3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f t="shared" si="2"/>
        <v>3</v>
      </c>
      <c r="Z10" s="67" t="s">
        <v>92</v>
      </c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</row>
    <row r="11" spans="1:71" ht="15" customHeight="1" x14ac:dyDescent="0.25">
      <c r="B11" s="46" t="s">
        <v>5</v>
      </c>
      <c r="C11" s="31">
        <v>0</v>
      </c>
      <c r="D11" s="31">
        <v>0</v>
      </c>
      <c r="E11" s="31">
        <v>36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31">
        <v>0</v>
      </c>
      <c r="M11" s="31">
        <v>0</v>
      </c>
      <c r="N11" s="31">
        <v>0</v>
      </c>
      <c r="O11" s="31">
        <f t="shared" si="2"/>
        <v>36</v>
      </c>
      <c r="Z11" s="21" t="s">
        <v>0</v>
      </c>
      <c r="AA11" s="22">
        <v>45658</v>
      </c>
      <c r="AB11" s="22">
        <v>45709</v>
      </c>
      <c r="AC11" s="22">
        <v>45798</v>
      </c>
      <c r="AD11" s="22">
        <v>45768</v>
      </c>
      <c r="AE11" s="22">
        <v>45798</v>
      </c>
      <c r="AF11" s="22">
        <v>45829</v>
      </c>
      <c r="AG11" s="22">
        <v>45859</v>
      </c>
      <c r="AH11" s="22">
        <v>45890</v>
      </c>
      <c r="AI11" s="22">
        <v>45921</v>
      </c>
      <c r="AJ11" s="22">
        <v>45951</v>
      </c>
      <c r="AK11" s="22">
        <v>45982</v>
      </c>
      <c r="AL11" s="22">
        <v>46012</v>
      </c>
      <c r="AM11" s="23" t="s">
        <v>9</v>
      </c>
    </row>
    <row r="12" spans="1:71" ht="15" customHeight="1" x14ac:dyDescent="0.25">
      <c r="B12" s="46" t="s">
        <v>6</v>
      </c>
      <c r="C12" s="31">
        <v>0</v>
      </c>
      <c r="D12" s="31">
        <v>0</v>
      </c>
      <c r="E12" s="31">
        <v>63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31">
        <v>0</v>
      </c>
      <c r="M12" s="31">
        <v>0</v>
      </c>
      <c r="N12" s="31">
        <v>0</v>
      </c>
      <c r="O12" s="31">
        <f t="shared" si="2"/>
        <v>63</v>
      </c>
      <c r="Z12" s="36" t="s">
        <v>11</v>
      </c>
      <c r="AA12" s="31">
        <v>100</v>
      </c>
      <c r="AB12" s="31">
        <v>99</v>
      </c>
      <c r="AC12" s="31">
        <v>167</v>
      </c>
      <c r="AD12" s="31">
        <v>0</v>
      </c>
      <c r="AE12" s="31">
        <v>0</v>
      </c>
      <c r="AF12" s="31">
        <v>0</v>
      </c>
      <c r="AG12" s="31">
        <v>0</v>
      </c>
      <c r="AH12" s="31">
        <v>0</v>
      </c>
      <c r="AI12" s="31">
        <v>0</v>
      </c>
      <c r="AJ12" s="31">
        <v>0</v>
      </c>
      <c r="AK12" s="31">
        <v>0</v>
      </c>
      <c r="AL12" s="31">
        <v>0</v>
      </c>
      <c r="AM12" s="39">
        <v>167</v>
      </c>
    </row>
    <row r="13" spans="1:71" ht="15" customHeight="1" x14ac:dyDescent="0.25">
      <c r="B13" s="46" t="s">
        <v>7</v>
      </c>
      <c r="C13" s="31">
        <v>0</v>
      </c>
      <c r="D13" s="31">
        <v>0</v>
      </c>
      <c r="E13" s="31">
        <v>26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1">
        <v>0</v>
      </c>
      <c r="O13" s="31">
        <f t="shared" si="2"/>
        <v>26</v>
      </c>
      <c r="Z13" s="36" t="s">
        <v>12</v>
      </c>
      <c r="AA13" s="31">
        <v>98</v>
      </c>
      <c r="AB13" s="31">
        <v>128</v>
      </c>
      <c r="AC13" s="31">
        <v>0</v>
      </c>
      <c r="AD13" s="31">
        <v>0</v>
      </c>
      <c r="AE13" s="31">
        <v>0</v>
      </c>
      <c r="AF13" s="31">
        <v>0</v>
      </c>
      <c r="AG13" s="31">
        <v>0</v>
      </c>
      <c r="AH13" s="31">
        <v>0</v>
      </c>
      <c r="AI13" s="31">
        <v>0</v>
      </c>
      <c r="AJ13" s="31">
        <v>0</v>
      </c>
      <c r="AK13" s="31">
        <v>0</v>
      </c>
      <c r="AL13" s="31">
        <v>0</v>
      </c>
      <c r="AM13" s="39">
        <v>0</v>
      </c>
    </row>
    <row r="14" spans="1:71" ht="15" customHeight="1" x14ac:dyDescent="0.25">
      <c r="B14" s="46" t="s">
        <v>8</v>
      </c>
      <c r="C14" s="31">
        <v>0</v>
      </c>
      <c r="D14" s="31">
        <v>0</v>
      </c>
      <c r="E14" s="31">
        <v>17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f t="shared" si="2"/>
        <v>17</v>
      </c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71" ht="15" customHeight="1" x14ac:dyDescent="0.25">
      <c r="B15" s="36" t="s">
        <v>9</v>
      </c>
      <c r="C15" s="39">
        <f>SUM(C7:C14)</f>
        <v>0</v>
      </c>
      <c r="D15" s="39">
        <f t="shared" ref="D15:N15" si="3">SUM(D7:D14)</f>
        <v>0</v>
      </c>
      <c r="E15" s="39">
        <f t="shared" si="3"/>
        <v>275</v>
      </c>
      <c r="F15" s="39">
        <f t="shared" si="3"/>
        <v>0</v>
      </c>
      <c r="G15" s="39">
        <f t="shared" si="3"/>
        <v>0</v>
      </c>
      <c r="H15" s="39">
        <f t="shared" si="3"/>
        <v>0</v>
      </c>
      <c r="I15" s="39">
        <f t="shared" si="3"/>
        <v>0</v>
      </c>
      <c r="J15" s="39">
        <f t="shared" si="3"/>
        <v>0</v>
      </c>
      <c r="K15" s="39">
        <f t="shared" si="3"/>
        <v>0</v>
      </c>
      <c r="L15" s="39">
        <f t="shared" si="3"/>
        <v>0</v>
      </c>
      <c r="M15" s="39">
        <f t="shared" si="3"/>
        <v>0</v>
      </c>
      <c r="N15" s="39">
        <f t="shared" si="3"/>
        <v>0</v>
      </c>
      <c r="O15" s="39">
        <f>SUM(O7:O14)</f>
        <v>275</v>
      </c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71" s="13" customFormat="1" x14ac:dyDescent="0.25">
      <c r="B16" s="41"/>
    </row>
    <row r="17" spans="2:39" x14ac:dyDescent="0.25">
      <c r="B17" s="41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Z17" s="67" t="s">
        <v>93</v>
      </c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</row>
    <row r="18" spans="2:39" x14ac:dyDescent="0.25">
      <c r="B18" s="67" t="s">
        <v>1</v>
      </c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Z18" s="21" t="s">
        <v>0</v>
      </c>
      <c r="AA18" s="22">
        <v>45658</v>
      </c>
      <c r="AB18" s="22">
        <v>45709</v>
      </c>
      <c r="AC18" s="22">
        <v>45798</v>
      </c>
      <c r="AD18" s="22">
        <v>45768</v>
      </c>
      <c r="AE18" s="22">
        <v>45798</v>
      </c>
      <c r="AF18" s="22">
        <v>45829</v>
      </c>
      <c r="AG18" s="22">
        <v>45859</v>
      </c>
      <c r="AH18" s="22">
        <v>45890</v>
      </c>
      <c r="AI18" s="22">
        <v>45921</v>
      </c>
      <c r="AJ18" s="22">
        <v>45951</v>
      </c>
      <c r="AK18" s="22">
        <v>45982</v>
      </c>
      <c r="AL18" s="22">
        <v>46012</v>
      </c>
      <c r="AM18" s="23" t="s">
        <v>9</v>
      </c>
    </row>
    <row r="19" spans="2:39" x14ac:dyDescent="0.25">
      <c r="B19" s="21" t="s">
        <v>0</v>
      </c>
      <c r="C19" s="22">
        <v>45658</v>
      </c>
      <c r="D19" s="22">
        <v>45709</v>
      </c>
      <c r="E19" s="22">
        <v>45798</v>
      </c>
      <c r="F19" s="22">
        <v>45768</v>
      </c>
      <c r="G19" s="22">
        <v>45798</v>
      </c>
      <c r="H19" s="22">
        <v>45829</v>
      </c>
      <c r="I19" s="22">
        <v>45859</v>
      </c>
      <c r="J19" s="22">
        <v>45890</v>
      </c>
      <c r="K19" s="22">
        <v>45921</v>
      </c>
      <c r="L19" s="22">
        <v>45951</v>
      </c>
      <c r="M19" s="22">
        <v>45982</v>
      </c>
      <c r="N19" s="22">
        <v>46012</v>
      </c>
      <c r="O19" s="23" t="s">
        <v>9</v>
      </c>
      <c r="Z19" s="36" t="s">
        <v>94</v>
      </c>
      <c r="AA19" s="31">
        <f>C13</f>
        <v>0</v>
      </c>
      <c r="AB19" s="31">
        <f t="shared" ref="AB19:AL19" si="4">D13</f>
        <v>0</v>
      </c>
      <c r="AC19" s="31">
        <f t="shared" si="4"/>
        <v>26</v>
      </c>
      <c r="AD19" s="31">
        <f t="shared" si="4"/>
        <v>0</v>
      </c>
      <c r="AE19" s="31">
        <f t="shared" si="4"/>
        <v>0</v>
      </c>
      <c r="AF19" s="31">
        <f t="shared" si="4"/>
        <v>0</v>
      </c>
      <c r="AG19" s="31">
        <f t="shared" si="4"/>
        <v>0</v>
      </c>
      <c r="AH19" s="31">
        <f t="shared" si="4"/>
        <v>0</v>
      </c>
      <c r="AI19" s="31">
        <f t="shared" si="4"/>
        <v>0</v>
      </c>
      <c r="AJ19" s="31">
        <f t="shared" si="4"/>
        <v>0</v>
      </c>
      <c r="AK19" s="31">
        <f t="shared" si="4"/>
        <v>0</v>
      </c>
      <c r="AL19" s="31">
        <f t="shared" si="4"/>
        <v>0</v>
      </c>
      <c r="AM19" s="39">
        <f>SUM(AA19:AL19)</f>
        <v>26</v>
      </c>
    </row>
    <row r="20" spans="2:39" ht="18.75" customHeight="1" x14ac:dyDescent="0.25">
      <c r="B20" s="37" t="s">
        <v>13</v>
      </c>
      <c r="C20" s="31">
        <v>0</v>
      </c>
      <c r="D20" s="31">
        <v>0</v>
      </c>
      <c r="E20" s="31">
        <v>281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f>SUM(C20:N20)</f>
        <v>281</v>
      </c>
      <c r="Z20" s="36" t="s">
        <v>95</v>
      </c>
      <c r="AA20" s="31">
        <f>C14</f>
        <v>0</v>
      </c>
      <c r="AB20" s="31">
        <f t="shared" ref="AB20:AL20" si="5">D14</f>
        <v>0</v>
      </c>
      <c r="AC20" s="31">
        <f t="shared" si="5"/>
        <v>17</v>
      </c>
      <c r="AD20" s="31">
        <f t="shared" si="5"/>
        <v>0</v>
      </c>
      <c r="AE20" s="31">
        <f t="shared" si="5"/>
        <v>0</v>
      </c>
      <c r="AF20" s="31">
        <f t="shared" si="5"/>
        <v>0</v>
      </c>
      <c r="AG20" s="31">
        <f t="shared" si="5"/>
        <v>0</v>
      </c>
      <c r="AH20" s="31">
        <f t="shared" si="5"/>
        <v>0</v>
      </c>
      <c r="AI20" s="31">
        <f t="shared" si="5"/>
        <v>0</v>
      </c>
      <c r="AJ20" s="31">
        <f t="shared" si="5"/>
        <v>0</v>
      </c>
      <c r="AK20" s="31">
        <f t="shared" si="5"/>
        <v>0</v>
      </c>
      <c r="AL20" s="31">
        <f t="shared" si="5"/>
        <v>0</v>
      </c>
      <c r="AM20" s="39">
        <f>SUM(AA20:AL20)</f>
        <v>17</v>
      </c>
    </row>
    <row r="21" spans="2:39" ht="18.75" customHeight="1" x14ac:dyDescent="0.25">
      <c r="B21" s="37" t="s">
        <v>14</v>
      </c>
      <c r="C21" s="31">
        <v>0</v>
      </c>
      <c r="D21" s="31">
        <v>0</v>
      </c>
      <c r="E21" s="31">
        <v>8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f t="shared" ref="O21:O32" si="6">SUM(C21:N21)</f>
        <v>8</v>
      </c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2:39" ht="18.75" customHeight="1" x14ac:dyDescent="0.25">
      <c r="B22" s="37" t="s">
        <v>15</v>
      </c>
      <c r="C22" s="31">
        <v>0</v>
      </c>
      <c r="D22" s="31">
        <v>0</v>
      </c>
      <c r="E22" s="31">
        <v>15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31">
        <v>0</v>
      </c>
      <c r="M22" s="31">
        <v>0</v>
      </c>
      <c r="N22" s="31">
        <v>0</v>
      </c>
      <c r="O22" s="31">
        <f t="shared" si="6"/>
        <v>15</v>
      </c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2:39" ht="18.75" customHeight="1" x14ac:dyDescent="0.25">
      <c r="B23" s="37" t="s">
        <v>16</v>
      </c>
      <c r="C23" s="31">
        <v>0</v>
      </c>
      <c r="D23" s="31">
        <v>0</v>
      </c>
      <c r="E23" s="31">
        <v>49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f t="shared" si="6"/>
        <v>49</v>
      </c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2:39" ht="18.75" customHeight="1" x14ac:dyDescent="0.25">
      <c r="B24" s="37" t="s">
        <v>17</v>
      </c>
      <c r="C24" s="31">
        <v>0</v>
      </c>
      <c r="D24" s="31">
        <v>0</v>
      </c>
      <c r="E24" s="31">
        <v>281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31">
        <v>0</v>
      </c>
      <c r="M24" s="31">
        <v>0</v>
      </c>
      <c r="N24" s="31">
        <v>0</v>
      </c>
      <c r="O24" s="31">
        <f t="shared" si="6"/>
        <v>281</v>
      </c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2:39" ht="18.75" customHeight="1" x14ac:dyDescent="0.25">
      <c r="B25" s="37" t="s">
        <v>18</v>
      </c>
      <c r="C25" s="31">
        <v>0</v>
      </c>
      <c r="D25" s="31">
        <v>0</v>
      </c>
      <c r="E25" s="31">
        <v>12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31">
        <v>0</v>
      </c>
      <c r="M25" s="31">
        <v>0</v>
      </c>
      <c r="N25" s="31">
        <v>0</v>
      </c>
      <c r="O25" s="31">
        <f t="shared" si="6"/>
        <v>12</v>
      </c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2:39" ht="18.75" customHeight="1" x14ac:dyDescent="0.25">
      <c r="B26" s="37" t="s">
        <v>19</v>
      </c>
      <c r="C26" s="31">
        <v>0</v>
      </c>
      <c r="D26" s="31">
        <v>0</v>
      </c>
      <c r="E26" s="31">
        <v>78</v>
      </c>
      <c r="F26" s="31">
        <v>0</v>
      </c>
      <c r="G26" s="31">
        <v>0</v>
      </c>
      <c r="H26" s="31">
        <v>0</v>
      </c>
      <c r="I26" s="31">
        <v>0</v>
      </c>
      <c r="J26" s="31">
        <v>0</v>
      </c>
      <c r="K26" s="31">
        <v>0</v>
      </c>
      <c r="L26" s="31">
        <v>0</v>
      </c>
      <c r="M26" s="31">
        <v>0</v>
      </c>
      <c r="N26" s="31">
        <v>0</v>
      </c>
      <c r="O26" s="31">
        <f t="shared" si="6"/>
        <v>78</v>
      </c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2:39" ht="18.75" customHeight="1" x14ac:dyDescent="0.25">
      <c r="B27" s="37" t="s">
        <v>20</v>
      </c>
      <c r="C27" s="31">
        <v>0</v>
      </c>
      <c r="D27" s="31">
        <v>0</v>
      </c>
      <c r="E27" s="31">
        <v>19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31">
        <v>0</v>
      </c>
      <c r="M27" s="31">
        <v>0</v>
      </c>
      <c r="N27" s="31">
        <v>0</v>
      </c>
      <c r="O27" s="31">
        <f t="shared" si="6"/>
        <v>19</v>
      </c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2:39" ht="18.75" customHeight="1" x14ac:dyDescent="0.25">
      <c r="B28" s="37" t="s">
        <v>21</v>
      </c>
      <c r="C28" s="31">
        <v>0</v>
      </c>
      <c r="D28" s="31">
        <v>0</v>
      </c>
      <c r="E28" s="31">
        <v>24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1">
        <v>0</v>
      </c>
      <c r="O28" s="31">
        <f t="shared" si="6"/>
        <v>24</v>
      </c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2:39" ht="18.75" customHeight="1" x14ac:dyDescent="0.25">
      <c r="B29" s="37" t="s">
        <v>22</v>
      </c>
      <c r="C29" s="31">
        <v>0</v>
      </c>
      <c r="D29" s="31">
        <v>0</v>
      </c>
      <c r="E29" s="31">
        <v>10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31">
        <v>0</v>
      </c>
      <c r="M29" s="31">
        <v>0</v>
      </c>
      <c r="N29" s="31">
        <v>0</v>
      </c>
      <c r="O29" s="31">
        <f t="shared" si="6"/>
        <v>10</v>
      </c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2:39" ht="18.75" customHeight="1" x14ac:dyDescent="0.25">
      <c r="B30" s="37" t="s">
        <v>23</v>
      </c>
      <c r="C30" s="31">
        <v>0</v>
      </c>
      <c r="D30" s="31">
        <v>0</v>
      </c>
      <c r="E30" s="31">
        <v>5</v>
      </c>
      <c r="F30" s="31">
        <v>0</v>
      </c>
      <c r="G30" s="31">
        <v>0</v>
      </c>
      <c r="H30" s="31">
        <v>0</v>
      </c>
      <c r="I30" s="31">
        <v>0</v>
      </c>
      <c r="J30" s="31">
        <v>0</v>
      </c>
      <c r="K30" s="31">
        <v>0</v>
      </c>
      <c r="L30" s="31">
        <v>0</v>
      </c>
      <c r="M30" s="31">
        <v>0</v>
      </c>
      <c r="N30" s="31">
        <v>0</v>
      </c>
      <c r="O30" s="31">
        <f t="shared" si="6"/>
        <v>5</v>
      </c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2:39" ht="18.75" customHeight="1" x14ac:dyDescent="0.25">
      <c r="B31" s="37" t="s">
        <v>24</v>
      </c>
      <c r="C31" s="31">
        <v>0</v>
      </c>
      <c r="D31" s="31">
        <v>0</v>
      </c>
      <c r="E31" s="31">
        <v>66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f t="shared" si="6"/>
        <v>66</v>
      </c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2:39" ht="18.75" customHeight="1" x14ac:dyDescent="0.25">
      <c r="B32" s="37" t="s">
        <v>25</v>
      </c>
      <c r="C32" s="31">
        <v>0</v>
      </c>
      <c r="D32" s="31">
        <v>0</v>
      </c>
      <c r="E32" s="31">
        <v>22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31">
        <v>0</v>
      </c>
      <c r="M32" s="31">
        <v>0</v>
      </c>
      <c r="N32" s="31">
        <v>0</v>
      </c>
      <c r="O32" s="31">
        <f t="shared" si="6"/>
        <v>22</v>
      </c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2:39" ht="18.75" customHeight="1" x14ac:dyDescent="0.25">
      <c r="B33" s="43" t="s">
        <v>9</v>
      </c>
      <c r="C33" s="39">
        <f>SUM(C20:C32)</f>
        <v>0</v>
      </c>
      <c r="D33" s="39">
        <f t="shared" ref="D33:N33" si="7">SUM(D20:D32)</f>
        <v>0</v>
      </c>
      <c r="E33" s="39">
        <f t="shared" si="7"/>
        <v>870</v>
      </c>
      <c r="F33" s="39">
        <f t="shared" si="7"/>
        <v>0</v>
      </c>
      <c r="G33" s="39">
        <f t="shared" si="7"/>
        <v>0</v>
      </c>
      <c r="H33" s="39">
        <f t="shared" si="7"/>
        <v>0</v>
      </c>
      <c r="I33" s="39">
        <f t="shared" si="7"/>
        <v>0</v>
      </c>
      <c r="J33" s="39">
        <f t="shared" si="7"/>
        <v>0</v>
      </c>
      <c r="K33" s="39">
        <f t="shared" si="7"/>
        <v>0</v>
      </c>
      <c r="L33" s="39">
        <f t="shared" si="7"/>
        <v>0</v>
      </c>
      <c r="M33" s="39">
        <f t="shared" si="7"/>
        <v>0</v>
      </c>
      <c r="N33" s="39">
        <f t="shared" si="7"/>
        <v>0</v>
      </c>
      <c r="O33" s="39">
        <f>SUM(O20:O32)</f>
        <v>870</v>
      </c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2:39" s="13" customFormat="1" x14ac:dyDescent="0.25">
      <c r="B34" s="41"/>
    </row>
    <row r="35" spans="2:39" s="13" customFormat="1" x14ac:dyDescent="0.25">
      <c r="B35" s="41"/>
    </row>
    <row r="36" spans="2:39" ht="15" customHeight="1" x14ac:dyDescent="0.25">
      <c r="B36" s="67" t="s">
        <v>90</v>
      </c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2:39" ht="15" customHeight="1" x14ac:dyDescent="0.25">
      <c r="B37" s="21" t="s">
        <v>0</v>
      </c>
      <c r="C37" s="22">
        <v>45658</v>
      </c>
      <c r="D37" s="22">
        <v>45709</v>
      </c>
      <c r="E37" s="22">
        <v>45798</v>
      </c>
      <c r="F37" s="22">
        <v>45768</v>
      </c>
      <c r="G37" s="22">
        <v>45798</v>
      </c>
      <c r="H37" s="22">
        <v>45829</v>
      </c>
      <c r="I37" s="22">
        <v>45859</v>
      </c>
      <c r="J37" s="22">
        <v>45890</v>
      </c>
      <c r="K37" s="22">
        <v>45921</v>
      </c>
      <c r="L37" s="22">
        <v>45951</v>
      </c>
      <c r="M37" s="22">
        <v>45982</v>
      </c>
      <c r="N37" s="22">
        <v>46012</v>
      </c>
      <c r="O37" s="23" t="s">
        <v>9</v>
      </c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2:39" ht="15" customHeight="1" x14ac:dyDescent="0.25">
      <c r="B38" s="37" t="s">
        <v>10</v>
      </c>
      <c r="C38" s="31">
        <v>0</v>
      </c>
      <c r="D38" s="31">
        <v>0</v>
      </c>
      <c r="E38" s="38">
        <v>114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1">
        <f>SUM(C38:N38)</f>
        <v>114</v>
      </c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 x14ac:dyDescent="0.25">
      <c r="B39" s="36" t="s">
        <v>89</v>
      </c>
      <c r="C39" s="39">
        <f>SUM(C38)</f>
        <v>0</v>
      </c>
      <c r="D39" s="39">
        <f t="shared" ref="D39:N39" si="8">SUM(D38)</f>
        <v>0</v>
      </c>
      <c r="E39" s="39">
        <f t="shared" si="8"/>
        <v>114</v>
      </c>
      <c r="F39" s="39">
        <f t="shared" si="8"/>
        <v>0</v>
      </c>
      <c r="G39" s="39">
        <f t="shared" si="8"/>
        <v>0</v>
      </c>
      <c r="H39" s="39">
        <f t="shared" si="8"/>
        <v>0</v>
      </c>
      <c r="I39" s="39">
        <f t="shared" si="8"/>
        <v>0</v>
      </c>
      <c r="J39" s="39">
        <f t="shared" si="8"/>
        <v>0</v>
      </c>
      <c r="K39" s="39">
        <f t="shared" si="8"/>
        <v>0</v>
      </c>
      <c r="L39" s="39">
        <f t="shared" si="8"/>
        <v>0</v>
      </c>
      <c r="M39" s="39">
        <f t="shared" si="8"/>
        <v>0</v>
      </c>
      <c r="N39" s="39">
        <f t="shared" si="8"/>
        <v>0</v>
      </c>
      <c r="O39" s="39">
        <f>SUM(O38)</f>
        <v>114</v>
      </c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2:39" ht="15" customHeight="1" x14ac:dyDescent="0.25">
      <c r="B40" s="41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2:39" ht="15" customHeight="1" x14ac:dyDescent="0.25">
      <c r="B41" s="41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2:39" ht="15" customHeight="1" x14ac:dyDescent="0.25">
      <c r="B42" s="67" t="s">
        <v>51</v>
      </c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2:39" ht="15" customHeight="1" x14ac:dyDescent="0.25">
      <c r="B43" s="21" t="s">
        <v>0</v>
      </c>
      <c r="C43" s="22">
        <v>45658</v>
      </c>
      <c r="D43" s="22">
        <v>45709</v>
      </c>
      <c r="E43" s="22">
        <v>45798</v>
      </c>
      <c r="F43" s="22">
        <v>45768</v>
      </c>
      <c r="G43" s="22">
        <v>45798</v>
      </c>
      <c r="H43" s="22">
        <v>45829</v>
      </c>
      <c r="I43" s="22">
        <v>45859</v>
      </c>
      <c r="J43" s="22">
        <v>45890</v>
      </c>
      <c r="K43" s="22">
        <v>45921</v>
      </c>
      <c r="L43" s="22">
        <v>45951</v>
      </c>
      <c r="M43" s="22">
        <v>45982</v>
      </c>
      <c r="N43" s="22">
        <v>46012</v>
      </c>
      <c r="O43" s="23" t="s">
        <v>9</v>
      </c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2:39" ht="15" customHeight="1" x14ac:dyDescent="0.25">
      <c r="B44" s="37" t="s">
        <v>51</v>
      </c>
      <c r="C44" s="31">
        <v>0</v>
      </c>
      <c r="D44" s="31">
        <v>0</v>
      </c>
      <c r="E44" s="31">
        <v>4</v>
      </c>
      <c r="F44" s="31">
        <v>0</v>
      </c>
      <c r="G44" s="31">
        <v>0</v>
      </c>
      <c r="H44" s="31">
        <v>0</v>
      </c>
      <c r="I44" s="31">
        <v>0</v>
      </c>
      <c r="J44" s="31">
        <v>0</v>
      </c>
      <c r="K44" s="31">
        <v>0</v>
      </c>
      <c r="L44" s="31">
        <v>0</v>
      </c>
      <c r="M44" s="31">
        <v>0</v>
      </c>
      <c r="N44" s="31">
        <v>0</v>
      </c>
      <c r="O44" s="31">
        <f>SUM(C44:N44)</f>
        <v>4</v>
      </c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2:39" ht="15" customHeight="1" x14ac:dyDescent="0.25">
      <c r="B45" s="36" t="s">
        <v>89</v>
      </c>
      <c r="C45" s="39">
        <f>SUM(C44)</f>
        <v>0</v>
      </c>
      <c r="D45" s="39">
        <f t="shared" ref="D45:N45" si="9">SUM(D44)</f>
        <v>0</v>
      </c>
      <c r="E45" s="39">
        <f t="shared" si="9"/>
        <v>4</v>
      </c>
      <c r="F45" s="39">
        <f t="shared" si="9"/>
        <v>0</v>
      </c>
      <c r="G45" s="39">
        <f t="shared" si="9"/>
        <v>0</v>
      </c>
      <c r="H45" s="39">
        <f t="shared" si="9"/>
        <v>0</v>
      </c>
      <c r="I45" s="39">
        <f t="shared" si="9"/>
        <v>0</v>
      </c>
      <c r="J45" s="39">
        <f t="shared" si="9"/>
        <v>0</v>
      </c>
      <c r="K45" s="39">
        <f t="shared" si="9"/>
        <v>0</v>
      </c>
      <c r="L45" s="39">
        <f t="shared" si="9"/>
        <v>0</v>
      </c>
      <c r="M45" s="39">
        <f t="shared" si="9"/>
        <v>0</v>
      </c>
      <c r="N45" s="39">
        <f t="shared" si="9"/>
        <v>0</v>
      </c>
      <c r="O45" s="39">
        <f>SUM(O44)</f>
        <v>4</v>
      </c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2:39" s="13" customFormat="1" x14ac:dyDescent="0.25">
      <c r="B46" s="41"/>
    </row>
    <row r="47" spans="2:39" s="13" customFormat="1" x14ac:dyDescent="0.25">
      <c r="B47" s="67" t="s">
        <v>125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2:39" s="13" customFormat="1" x14ac:dyDescent="0.25">
      <c r="B48" s="21" t="s">
        <v>0</v>
      </c>
      <c r="C48" s="22">
        <v>45658</v>
      </c>
      <c r="D48" s="22">
        <v>45709</v>
      </c>
      <c r="E48" s="22">
        <v>45798</v>
      </c>
      <c r="F48" s="22">
        <v>45768</v>
      </c>
      <c r="G48" s="22">
        <v>45798</v>
      </c>
      <c r="H48" s="22">
        <v>45829</v>
      </c>
      <c r="I48" s="22">
        <v>45859</v>
      </c>
      <c r="J48" s="22">
        <v>45890</v>
      </c>
      <c r="K48" s="22">
        <v>45921</v>
      </c>
      <c r="L48" s="22">
        <v>45951</v>
      </c>
      <c r="M48" s="22">
        <v>45982</v>
      </c>
      <c r="N48" s="22">
        <v>46012</v>
      </c>
      <c r="O48" s="23" t="s">
        <v>9</v>
      </c>
    </row>
    <row r="49" spans="2:15" s="13" customFormat="1" x14ac:dyDescent="0.25">
      <c r="B49" s="37" t="s">
        <v>51</v>
      </c>
      <c r="C49" s="31">
        <v>0</v>
      </c>
      <c r="D49" s="31">
        <v>0</v>
      </c>
      <c r="E49" s="31">
        <v>3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31">
        <v>0</v>
      </c>
      <c r="M49" s="31">
        <v>0</v>
      </c>
      <c r="N49" s="31">
        <v>0</v>
      </c>
      <c r="O49" s="31">
        <f>SUM(C49:N49)</f>
        <v>3</v>
      </c>
    </row>
    <row r="50" spans="2:15" s="13" customFormat="1" x14ac:dyDescent="0.25">
      <c r="B50" s="36" t="s">
        <v>89</v>
      </c>
      <c r="C50" s="39">
        <f>SUM(C49)</f>
        <v>0</v>
      </c>
      <c r="D50" s="39">
        <f t="shared" ref="D50:O50" si="10">SUM(D49)</f>
        <v>0</v>
      </c>
      <c r="E50" s="39">
        <f t="shared" si="10"/>
        <v>3</v>
      </c>
      <c r="F50" s="39">
        <f t="shared" si="10"/>
        <v>0</v>
      </c>
      <c r="G50" s="39">
        <f t="shared" si="10"/>
        <v>0</v>
      </c>
      <c r="H50" s="39">
        <f t="shared" si="10"/>
        <v>0</v>
      </c>
      <c r="I50" s="39">
        <f t="shared" si="10"/>
        <v>0</v>
      </c>
      <c r="J50" s="39">
        <f t="shared" si="10"/>
        <v>0</v>
      </c>
      <c r="K50" s="39">
        <f t="shared" si="10"/>
        <v>0</v>
      </c>
      <c r="L50" s="39">
        <f t="shared" si="10"/>
        <v>0</v>
      </c>
      <c r="M50" s="39">
        <f t="shared" si="10"/>
        <v>0</v>
      </c>
      <c r="N50" s="39">
        <f t="shared" si="10"/>
        <v>0</v>
      </c>
      <c r="O50" s="39">
        <f t="shared" si="10"/>
        <v>3</v>
      </c>
    </row>
    <row r="51" spans="2:15" s="13" customFormat="1" x14ac:dyDescent="0.25">
      <c r="B51" s="41"/>
    </row>
    <row r="52" spans="2:15" s="13" customFormat="1" x14ac:dyDescent="0.25">
      <c r="B52" s="67" t="s">
        <v>126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 s="13" customFormat="1" x14ac:dyDescent="0.25">
      <c r="B53" s="21" t="s">
        <v>0</v>
      </c>
      <c r="C53" s="22">
        <v>45658</v>
      </c>
      <c r="D53" s="22">
        <v>45709</v>
      </c>
      <c r="E53" s="22">
        <v>45798</v>
      </c>
      <c r="F53" s="22">
        <v>45768</v>
      </c>
      <c r="G53" s="22">
        <v>45798</v>
      </c>
      <c r="H53" s="22">
        <v>45829</v>
      </c>
      <c r="I53" s="22">
        <v>45859</v>
      </c>
      <c r="J53" s="22">
        <v>45890</v>
      </c>
      <c r="K53" s="22">
        <v>45921</v>
      </c>
      <c r="L53" s="22">
        <v>45951</v>
      </c>
      <c r="M53" s="22">
        <v>45982</v>
      </c>
      <c r="N53" s="22">
        <v>46012</v>
      </c>
      <c r="O53" s="23" t="s">
        <v>9</v>
      </c>
    </row>
    <row r="54" spans="2:15" s="13" customFormat="1" x14ac:dyDescent="0.25">
      <c r="B54" s="37" t="s">
        <v>51</v>
      </c>
      <c r="C54" s="31">
        <v>0</v>
      </c>
      <c r="D54" s="31">
        <v>0</v>
      </c>
      <c r="E54" s="31">
        <v>2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f>SUM(C54:N54)</f>
        <v>2</v>
      </c>
    </row>
    <row r="55" spans="2:15" s="13" customFormat="1" x14ac:dyDescent="0.25">
      <c r="B55" s="37" t="s">
        <v>127</v>
      </c>
      <c r="C55" s="31">
        <v>0</v>
      </c>
      <c r="D55" s="31">
        <v>0</v>
      </c>
      <c r="E55" s="31">
        <v>29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31">
        <v>0</v>
      </c>
      <c r="M55" s="31">
        <v>0</v>
      </c>
      <c r="N55" s="31">
        <v>0</v>
      </c>
      <c r="O55" s="31">
        <f>SUM(C55:N55)</f>
        <v>29</v>
      </c>
    </row>
    <row r="56" spans="2:15" s="13" customFormat="1" x14ac:dyDescent="0.25">
      <c r="B56" s="36" t="s">
        <v>89</v>
      </c>
      <c r="C56" s="39">
        <f>SUM(C54:C55)</f>
        <v>0</v>
      </c>
      <c r="D56" s="39">
        <f>SUM(D54:D55)</f>
        <v>0</v>
      </c>
      <c r="E56" s="39">
        <f>SUM(E54:N55)</f>
        <v>31</v>
      </c>
      <c r="F56" s="39">
        <f t="shared" ref="F56:N56" si="11">SUM(F55)</f>
        <v>0</v>
      </c>
      <c r="G56" s="39">
        <f t="shared" si="11"/>
        <v>0</v>
      </c>
      <c r="H56" s="39">
        <f t="shared" si="11"/>
        <v>0</v>
      </c>
      <c r="I56" s="39">
        <f t="shared" si="11"/>
        <v>0</v>
      </c>
      <c r="J56" s="39">
        <f t="shared" si="11"/>
        <v>0</v>
      </c>
      <c r="K56" s="39">
        <f t="shared" si="11"/>
        <v>0</v>
      </c>
      <c r="L56" s="39">
        <f t="shared" si="11"/>
        <v>0</v>
      </c>
      <c r="M56" s="39">
        <f t="shared" si="11"/>
        <v>0</v>
      </c>
      <c r="N56" s="39">
        <f t="shared" si="11"/>
        <v>0</v>
      </c>
      <c r="O56" s="39">
        <f>SUM(O54:O55)</f>
        <v>31</v>
      </c>
    </row>
    <row r="57" spans="2:15" s="13" customFormat="1" x14ac:dyDescent="0.25">
      <c r="B57" s="41"/>
    </row>
    <row r="58" spans="2:15" s="13" customFormat="1" x14ac:dyDescent="0.25">
      <c r="B58" s="41"/>
    </row>
    <row r="59" spans="2:15" s="13" customFormat="1" x14ac:dyDescent="0.25">
      <c r="B59" s="41"/>
    </row>
    <row r="60" spans="2:15" s="13" customFormat="1" x14ac:dyDescent="0.25">
      <c r="B60" s="41"/>
    </row>
    <row r="61" spans="2:15" s="13" customFormat="1" x14ac:dyDescent="0.25">
      <c r="B61" s="41"/>
    </row>
    <row r="62" spans="2:15" s="13" customFormat="1" x14ac:dyDescent="0.25">
      <c r="B62" s="41"/>
    </row>
    <row r="63" spans="2:15" s="13" customFormat="1" x14ac:dyDescent="0.25">
      <c r="B63" s="41"/>
    </row>
    <row r="64" spans="2:15" s="13" customFormat="1" x14ac:dyDescent="0.25">
      <c r="B64" s="41"/>
    </row>
    <row r="65" spans="2:2" s="13" customFormat="1" x14ac:dyDescent="0.25">
      <c r="B65" s="41"/>
    </row>
    <row r="66" spans="2:2" s="13" customFormat="1" x14ac:dyDescent="0.25">
      <c r="B66" s="41"/>
    </row>
    <row r="67" spans="2:2" s="13" customFormat="1" x14ac:dyDescent="0.25">
      <c r="B67" s="41"/>
    </row>
    <row r="68" spans="2:2" s="13" customFormat="1" x14ac:dyDescent="0.25">
      <c r="B68" s="41"/>
    </row>
    <row r="69" spans="2:2" s="13" customFormat="1" x14ac:dyDescent="0.25">
      <c r="B69" s="41"/>
    </row>
    <row r="70" spans="2:2" s="13" customFormat="1" x14ac:dyDescent="0.25">
      <c r="B70" s="41"/>
    </row>
    <row r="71" spans="2:2" s="13" customFormat="1" x14ac:dyDescent="0.25">
      <c r="B71" s="41"/>
    </row>
    <row r="72" spans="2:2" s="13" customFormat="1" x14ac:dyDescent="0.25">
      <c r="B72" s="41"/>
    </row>
    <row r="73" spans="2:2" s="13" customFormat="1" x14ac:dyDescent="0.25">
      <c r="B73" s="41"/>
    </row>
    <row r="74" spans="2:2" s="13" customFormat="1" x14ac:dyDescent="0.25">
      <c r="B74" s="41"/>
    </row>
    <row r="75" spans="2:2" s="13" customFormat="1" x14ac:dyDescent="0.25">
      <c r="B75" s="41"/>
    </row>
    <row r="76" spans="2:2" s="13" customFormat="1" x14ac:dyDescent="0.25">
      <c r="B76" s="41"/>
    </row>
    <row r="77" spans="2:2" s="13" customFormat="1" x14ac:dyDescent="0.25">
      <c r="B77" s="41"/>
    </row>
    <row r="78" spans="2:2" s="13" customFormat="1" x14ac:dyDescent="0.25">
      <c r="B78" s="41"/>
    </row>
    <row r="79" spans="2:2" s="13" customFormat="1" x14ac:dyDescent="0.25">
      <c r="B79" s="41"/>
    </row>
    <row r="80" spans="2:2" s="13" customFormat="1" x14ac:dyDescent="0.25">
      <c r="B80" s="41"/>
    </row>
    <row r="81" spans="2:2" s="13" customFormat="1" x14ac:dyDescent="0.25">
      <c r="B81" s="41"/>
    </row>
    <row r="82" spans="2:2" s="13" customFormat="1" x14ac:dyDescent="0.25">
      <c r="B82" s="41"/>
    </row>
    <row r="83" spans="2:2" s="13" customFormat="1" x14ac:dyDescent="0.25">
      <c r="B83" s="41"/>
    </row>
    <row r="84" spans="2:2" s="13" customFormat="1" x14ac:dyDescent="0.25">
      <c r="B84" s="41"/>
    </row>
    <row r="85" spans="2:2" s="13" customFormat="1" x14ac:dyDescent="0.25">
      <c r="B85" s="41"/>
    </row>
    <row r="86" spans="2:2" s="13" customFormat="1" x14ac:dyDescent="0.25">
      <c r="B86" s="41"/>
    </row>
    <row r="87" spans="2:2" s="13" customFormat="1" x14ac:dyDescent="0.25">
      <c r="B87" s="41"/>
    </row>
    <row r="88" spans="2:2" s="13" customFormat="1" x14ac:dyDescent="0.25">
      <c r="B88" s="41"/>
    </row>
    <row r="89" spans="2:2" s="13" customFormat="1" x14ac:dyDescent="0.25">
      <c r="B89" s="41"/>
    </row>
    <row r="90" spans="2:2" s="13" customFormat="1" x14ac:dyDescent="0.25">
      <c r="B90" s="41"/>
    </row>
    <row r="91" spans="2:2" s="13" customFormat="1" x14ac:dyDescent="0.25">
      <c r="B91" s="41"/>
    </row>
    <row r="92" spans="2:2" s="13" customFormat="1" x14ac:dyDescent="0.25">
      <c r="B92" s="41"/>
    </row>
    <row r="93" spans="2:2" s="13" customFormat="1" x14ac:dyDescent="0.25">
      <c r="B93" s="41"/>
    </row>
    <row r="94" spans="2:2" s="13" customFormat="1" x14ac:dyDescent="0.25">
      <c r="B94" s="41"/>
    </row>
    <row r="95" spans="2:2" s="13" customFormat="1" x14ac:dyDescent="0.25">
      <c r="B95" s="41"/>
    </row>
    <row r="96" spans="2:2" s="13" customFormat="1" x14ac:dyDescent="0.25">
      <c r="B96" s="41"/>
    </row>
    <row r="97" spans="2:2" s="13" customFormat="1" x14ac:dyDescent="0.25">
      <c r="B97" s="41"/>
    </row>
    <row r="98" spans="2:2" s="13" customFormat="1" x14ac:dyDescent="0.25">
      <c r="B98" s="41"/>
    </row>
    <row r="99" spans="2:2" s="13" customFormat="1" x14ac:dyDescent="0.25">
      <c r="B99" s="41"/>
    </row>
    <row r="100" spans="2:2" s="13" customFormat="1" x14ac:dyDescent="0.25">
      <c r="B100" s="41"/>
    </row>
    <row r="101" spans="2:2" s="13" customFormat="1" x14ac:dyDescent="0.25">
      <c r="B101" s="41"/>
    </row>
    <row r="102" spans="2:2" s="13" customFormat="1" x14ac:dyDescent="0.25">
      <c r="B102" s="41"/>
    </row>
    <row r="103" spans="2:2" s="13" customFormat="1" x14ac:dyDescent="0.25">
      <c r="B103" s="41"/>
    </row>
    <row r="104" spans="2:2" s="13" customFormat="1" x14ac:dyDescent="0.25">
      <c r="B104" s="41"/>
    </row>
    <row r="105" spans="2:2" s="13" customFormat="1" x14ac:dyDescent="0.25">
      <c r="B105" s="41"/>
    </row>
    <row r="106" spans="2:2" s="13" customFormat="1" x14ac:dyDescent="0.25">
      <c r="B106" s="41"/>
    </row>
    <row r="107" spans="2:2" s="13" customFormat="1" x14ac:dyDescent="0.25">
      <c r="B107" s="41"/>
    </row>
    <row r="108" spans="2:2" s="13" customFormat="1" x14ac:dyDescent="0.25">
      <c r="B108" s="41"/>
    </row>
    <row r="109" spans="2:2" s="13" customFormat="1" x14ac:dyDescent="0.25">
      <c r="B109" s="41"/>
    </row>
    <row r="110" spans="2:2" s="13" customFormat="1" x14ac:dyDescent="0.25">
      <c r="B110" s="41"/>
    </row>
    <row r="111" spans="2:2" s="13" customFormat="1" x14ac:dyDescent="0.25">
      <c r="B111" s="41"/>
    </row>
    <row r="112" spans="2:2" s="13" customFormat="1" x14ac:dyDescent="0.25">
      <c r="B112" s="41"/>
    </row>
    <row r="113" spans="2:2" s="13" customFormat="1" x14ac:dyDescent="0.25">
      <c r="B113" s="41"/>
    </row>
    <row r="114" spans="2:2" s="13" customFormat="1" x14ac:dyDescent="0.25">
      <c r="B114" s="41"/>
    </row>
    <row r="115" spans="2:2" s="13" customFormat="1" x14ac:dyDescent="0.25">
      <c r="B115" s="41"/>
    </row>
    <row r="116" spans="2:2" s="13" customFormat="1" x14ac:dyDescent="0.25">
      <c r="B116" s="41"/>
    </row>
    <row r="117" spans="2:2" s="13" customFormat="1" x14ac:dyDescent="0.25">
      <c r="B117" s="41"/>
    </row>
    <row r="118" spans="2:2" s="13" customFormat="1" x14ac:dyDescent="0.25">
      <c r="B118" s="41"/>
    </row>
    <row r="119" spans="2:2" s="13" customFormat="1" x14ac:dyDescent="0.25">
      <c r="B119" s="41"/>
    </row>
    <row r="120" spans="2:2" s="13" customFormat="1" x14ac:dyDescent="0.25">
      <c r="B120" s="41"/>
    </row>
    <row r="121" spans="2:2" s="13" customFormat="1" x14ac:dyDescent="0.25">
      <c r="B121" s="41"/>
    </row>
    <row r="122" spans="2:2" s="13" customFormat="1" x14ac:dyDescent="0.25">
      <c r="B122" s="41"/>
    </row>
    <row r="123" spans="2:2" s="13" customFormat="1" x14ac:dyDescent="0.25">
      <c r="B123" s="41"/>
    </row>
    <row r="124" spans="2:2" s="13" customFormat="1" x14ac:dyDescent="0.25">
      <c r="B124" s="41"/>
    </row>
    <row r="125" spans="2:2" s="13" customFormat="1" x14ac:dyDescent="0.25">
      <c r="B125" s="41"/>
    </row>
    <row r="126" spans="2:2" s="13" customFormat="1" x14ac:dyDescent="0.25">
      <c r="B126" s="41"/>
    </row>
    <row r="127" spans="2:2" s="13" customFormat="1" x14ac:dyDescent="0.25">
      <c r="B127" s="41"/>
    </row>
    <row r="128" spans="2:2" s="13" customFormat="1" x14ac:dyDescent="0.25">
      <c r="B128" s="41"/>
    </row>
    <row r="129" spans="2:2" s="13" customFormat="1" x14ac:dyDescent="0.25">
      <c r="B129" s="41"/>
    </row>
    <row r="130" spans="2:2" s="13" customFormat="1" x14ac:dyDescent="0.25">
      <c r="B130" s="41"/>
    </row>
    <row r="131" spans="2:2" s="13" customFormat="1" x14ac:dyDescent="0.25">
      <c r="B131" s="41"/>
    </row>
    <row r="132" spans="2:2" s="13" customFormat="1" x14ac:dyDescent="0.25">
      <c r="B132" s="41"/>
    </row>
    <row r="133" spans="2:2" s="13" customFormat="1" x14ac:dyDescent="0.25">
      <c r="B133" s="41"/>
    </row>
    <row r="134" spans="2:2" s="13" customFormat="1" x14ac:dyDescent="0.25">
      <c r="B134" s="41"/>
    </row>
    <row r="135" spans="2:2" s="13" customFormat="1" x14ac:dyDescent="0.25">
      <c r="B135" s="41"/>
    </row>
    <row r="136" spans="2:2" s="13" customFormat="1" x14ac:dyDescent="0.25">
      <c r="B136" s="41"/>
    </row>
    <row r="137" spans="2:2" s="13" customFormat="1" x14ac:dyDescent="0.25">
      <c r="B137" s="41"/>
    </row>
    <row r="138" spans="2:2" s="13" customFormat="1" x14ac:dyDescent="0.25">
      <c r="B138" s="41"/>
    </row>
    <row r="139" spans="2:2" s="13" customFormat="1" x14ac:dyDescent="0.25">
      <c r="B139" s="41"/>
    </row>
    <row r="140" spans="2:2" s="13" customFormat="1" x14ac:dyDescent="0.25">
      <c r="B140" s="41"/>
    </row>
    <row r="141" spans="2:2" s="13" customFormat="1" x14ac:dyDescent="0.25">
      <c r="B141" s="41"/>
    </row>
    <row r="142" spans="2:2" s="13" customFormat="1" x14ac:dyDescent="0.25">
      <c r="B142" s="41"/>
    </row>
    <row r="143" spans="2:2" s="13" customFormat="1" x14ac:dyDescent="0.25">
      <c r="B143" s="41"/>
    </row>
    <row r="144" spans="2:2" s="13" customFormat="1" x14ac:dyDescent="0.25">
      <c r="B144" s="41"/>
    </row>
    <row r="145" spans="2:2" s="13" customFormat="1" x14ac:dyDescent="0.25">
      <c r="B145" s="41"/>
    </row>
    <row r="146" spans="2:2" s="13" customFormat="1" x14ac:dyDescent="0.25">
      <c r="B146" s="41"/>
    </row>
    <row r="147" spans="2:2" s="13" customFormat="1" x14ac:dyDescent="0.25">
      <c r="B147" s="41"/>
    </row>
    <row r="148" spans="2:2" s="13" customFormat="1" x14ac:dyDescent="0.25">
      <c r="B148" s="41"/>
    </row>
    <row r="149" spans="2:2" s="13" customFormat="1" x14ac:dyDescent="0.25">
      <c r="B149" s="41"/>
    </row>
    <row r="150" spans="2:2" s="13" customFormat="1" x14ac:dyDescent="0.25">
      <c r="B150" s="41"/>
    </row>
    <row r="151" spans="2:2" s="13" customFormat="1" x14ac:dyDescent="0.25">
      <c r="B151" s="41"/>
    </row>
    <row r="152" spans="2:2" s="13" customFormat="1" x14ac:dyDescent="0.25">
      <c r="B152" s="41"/>
    </row>
    <row r="153" spans="2:2" s="13" customFormat="1" x14ac:dyDescent="0.25">
      <c r="B153" s="41"/>
    </row>
    <row r="154" spans="2:2" s="13" customFormat="1" x14ac:dyDescent="0.25">
      <c r="B154" s="41"/>
    </row>
    <row r="155" spans="2:2" s="13" customFormat="1" x14ac:dyDescent="0.25">
      <c r="B155" s="41"/>
    </row>
    <row r="156" spans="2:2" s="13" customFormat="1" x14ac:dyDescent="0.25">
      <c r="B156" s="41"/>
    </row>
    <row r="157" spans="2:2" s="13" customFormat="1" x14ac:dyDescent="0.25">
      <c r="B157" s="41"/>
    </row>
    <row r="158" spans="2:2" s="13" customFormat="1" x14ac:dyDescent="0.25">
      <c r="B158" s="41"/>
    </row>
    <row r="159" spans="2:2" s="13" customFormat="1" x14ac:dyDescent="0.25">
      <c r="B159" s="41"/>
    </row>
    <row r="160" spans="2:2" s="13" customFormat="1" x14ac:dyDescent="0.25">
      <c r="B160" s="41"/>
    </row>
    <row r="161" spans="2:2" s="13" customFormat="1" x14ac:dyDescent="0.25">
      <c r="B161" s="41"/>
    </row>
    <row r="162" spans="2:2" s="13" customFormat="1" x14ac:dyDescent="0.25">
      <c r="B162" s="41"/>
    </row>
    <row r="163" spans="2:2" s="13" customFormat="1" x14ac:dyDescent="0.25">
      <c r="B163" s="41"/>
    </row>
    <row r="164" spans="2:2" s="13" customFormat="1" x14ac:dyDescent="0.25">
      <c r="B164" s="41"/>
    </row>
    <row r="165" spans="2:2" s="13" customFormat="1" x14ac:dyDescent="0.25">
      <c r="B165" s="41"/>
    </row>
    <row r="166" spans="2:2" s="13" customFormat="1" x14ac:dyDescent="0.25">
      <c r="B166" s="41"/>
    </row>
    <row r="167" spans="2:2" s="13" customFormat="1" x14ac:dyDescent="0.25">
      <c r="B167" s="41"/>
    </row>
    <row r="168" spans="2:2" s="13" customFormat="1" x14ac:dyDescent="0.25">
      <c r="B168" s="41"/>
    </row>
    <row r="169" spans="2:2" s="13" customFormat="1" x14ac:dyDescent="0.25">
      <c r="B169" s="41"/>
    </row>
    <row r="170" spans="2:2" s="13" customFormat="1" x14ac:dyDescent="0.25">
      <c r="B170" s="41"/>
    </row>
    <row r="171" spans="2:2" s="13" customFormat="1" x14ac:dyDescent="0.25">
      <c r="B171" s="41"/>
    </row>
    <row r="172" spans="2:2" s="13" customFormat="1" x14ac:dyDescent="0.25">
      <c r="B172" s="41"/>
    </row>
    <row r="173" spans="2:2" s="13" customFormat="1" x14ac:dyDescent="0.25">
      <c r="B173" s="41"/>
    </row>
    <row r="174" spans="2:2" s="13" customFormat="1" x14ac:dyDescent="0.25">
      <c r="B174" s="41"/>
    </row>
    <row r="175" spans="2:2" s="13" customFormat="1" x14ac:dyDescent="0.25">
      <c r="B175" s="41"/>
    </row>
    <row r="176" spans="2:2" s="13" customFormat="1" x14ac:dyDescent="0.25">
      <c r="B176" s="41"/>
    </row>
    <row r="177" spans="2:2" s="13" customFormat="1" x14ac:dyDescent="0.25">
      <c r="B177" s="41"/>
    </row>
    <row r="178" spans="2:2" s="13" customFormat="1" x14ac:dyDescent="0.25">
      <c r="B178" s="41"/>
    </row>
    <row r="179" spans="2:2" s="13" customFormat="1" x14ac:dyDescent="0.25">
      <c r="B179" s="41"/>
    </row>
    <row r="180" spans="2:2" s="13" customFormat="1" x14ac:dyDescent="0.25">
      <c r="B180" s="41"/>
    </row>
    <row r="181" spans="2:2" s="13" customFormat="1" x14ac:dyDescent="0.25">
      <c r="B181" s="41"/>
    </row>
    <row r="182" spans="2:2" s="13" customFormat="1" x14ac:dyDescent="0.25">
      <c r="B182" s="41"/>
    </row>
    <row r="183" spans="2:2" s="13" customFormat="1" x14ac:dyDescent="0.25">
      <c r="B183" s="41"/>
    </row>
    <row r="184" spans="2:2" s="13" customFormat="1" x14ac:dyDescent="0.25">
      <c r="B184" s="41"/>
    </row>
    <row r="185" spans="2:2" s="13" customFormat="1" x14ac:dyDescent="0.25">
      <c r="B185" s="41"/>
    </row>
    <row r="186" spans="2:2" s="13" customFormat="1" x14ac:dyDescent="0.25">
      <c r="B186" s="41"/>
    </row>
    <row r="187" spans="2:2" s="13" customFormat="1" x14ac:dyDescent="0.25">
      <c r="B187" s="41"/>
    </row>
    <row r="188" spans="2:2" s="13" customFormat="1" x14ac:dyDescent="0.25">
      <c r="B188" s="41"/>
    </row>
    <row r="189" spans="2:2" s="13" customFormat="1" x14ac:dyDescent="0.25">
      <c r="B189" s="41"/>
    </row>
    <row r="190" spans="2:2" s="13" customFormat="1" x14ac:dyDescent="0.25">
      <c r="B190" s="41"/>
    </row>
    <row r="191" spans="2:2" s="13" customFormat="1" x14ac:dyDescent="0.25">
      <c r="B191" s="41"/>
    </row>
    <row r="192" spans="2:2" s="13" customFormat="1" x14ac:dyDescent="0.25">
      <c r="B192" s="41"/>
    </row>
    <row r="193" spans="2:2" s="13" customFormat="1" x14ac:dyDescent="0.25">
      <c r="B193" s="41"/>
    </row>
    <row r="194" spans="2:2" s="13" customFormat="1" x14ac:dyDescent="0.25">
      <c r="B194" s="41"/>
    </row>
    <row r="195" spans="2:2" s="13" customFormat="1" x14ac:dyDescent="0.25">
      <c r="B195" s="41"/>
    </row>
    <row r="196" spans="2:2" s="13" customFormat="1" x14ac:dyDescent="0.25">
      <c r="B196" s="41"/>
    </row>
    <row r="197" spans="2:2" s="13" customFormat="1" x14ac:dyDescent="0.25">
      <c r="B197" s="41"/>
    </row>
    <row r="198" spans="2:2" s="13" customFormat="1" x14ac:dyDescent="0.25">
      <c r="B198" s="41"/>
    </row>
    <row r="199" spans="2:2" s="13" customFormat="1" x14ac:dyDescent="0.25">
      <c r="B199" s="41"/>
    </row>
    <row r="200" spans="2:2" s="13" customFormat="1" x14ac:dyDescent="0.25">
      <c r="B200" s="41"/>
    </row>
    <row r="201" spans="2:2" s="13" customFormat="1" x14ac:dyDescent="0.25">
      <c r="B201" s="41"/>
    </row>
    <row r="202" spans="2:2" s="13" customFormat="1" x14ac:dyDescent="0.25">
      <c r="B202" s="41"/>
    </row>
    <row r="203" spans="2:2" s="13" customFormat="1" x14ac:dyDescent="0.25">
      <c r="B203" s="41"/>
    </row>
    <row r="204" spans="2:2" s="13" customFormat="1" x14ac:dyDescent="0.25">
      <c r="B204" s="41"/>
    </row>
    <row r="205" spans="2:2" s="13" customFormat="1" x14ac:dyDescent="0.25">
      <c r="B205" s="41"/>
    </row>
    <row r="206" spans="2:2" s="13" customFormat="1" x14ac:dyDescent="0.25">
      <c r="B206" s="41"/>
    </row>
    <row r="207" spans="2:2" s="13" customFormat="1" x14ac:dyDescent="0.25">
      <c r="B207" s="41"/>
    </row>
    <row r="208" spans="2:2" s="13" customFormat="1" x14ac:dyDescent="0.25">
      <c r="B208" s="41"/>
    </row>
    <row r="209" spans="2:2" s="13" customFormat="1" x14ac:dyDescent="0.25">
      <c r="B209" s="41"/>
    </row>
    <row r="210" spans="2:2" s="13" customFormat="1" x14ac:dyDescent="0.25">
      <c r="B210" s="41"/>
    </row>
    <row r="211" spans="2:2" s="13" customFormat="1" x14ac:dyDescent="0.25">
      <c r="B211" s="41"/>
    </row>
    <row r="212" spans="2:2" s="13" customFormat="1" x14ac:dyDescent="0.25">
      <c r="B212" s="41"/>
    </row>
    <row r="213" spans="2:2" s="13" customFormat="1" x14ac:dyDescent="0.25">
      <c r="B213" s="41"/>
    </row>
    <row r="214" spans="2:2" s="13" customFormat="1" x14ac:dyDescent="0.25">
      <c r="B214" s="41"/>
    </row>
    <row r="215" spans="2:2" s="13" customFormat="1" x14ac:dyDescent="0.25">
      <c r="B215" s="41"/>
    </row>
    <row r="216" spans="2:2" s="13" customFormat="1" x14ac:dyDescent="0.25">
      <c r="B216" s="41"/>
    </row>
    <row r="217" spans="2:2" s="13" customFormat="1" x14ac:dyDescent="0.25">
      <c r="B217" s="41"/>
    </row>
    <row r="218" spans="2:2" s="13" customFormat="1" x14ac:dyDescent="0.25">
      <c r="B218" s="41"/>
    </row>
    <row r="219" spans="2:2" s="13" customFormat="1" x14ac:dyDescent="0.25">
      <c r="B219" s="41"/>
    </row>
    <row r="220" spans="2:2" s="13" customFormat="1" x14ac:dyDescent="0.25">
      <c r="B220" s="41"/>
    </row>
    <row r="221" spans="2:2" s="13" customFormat="1" x14ac:dyDescent="0.25">
      <c r="B221" s="41"/>
    </row>
    <row r="222" spans="2:2" s="13" customFormat="1" x14ac:dyDescent="0.25">
      <c r="B222" s="41"/>
    </row>
    <row r="223" spans="2:2" s="13" customFormat="1" x14ac:dyDescent="0.25">
      <c r="B223" s="41"/>
    </row>
    <row r="224" spans="2:2" s="13" customFormat="1" x14ac:dyDescent="0.25">
      <c r="B224" s="41"/>
    </row>
    <row r="225" spans="2:2" s="13" customFormat="1" x14ac:dyDescent="0.25">
      <c r="B225" s="41"/>
    </row>
    <row r="226" spans="2:2" s="13" customFormat="1" x14ac:dyDescent="0.25">
      <c r="B226" s="41"/>
    </row>
    <row r="227" spans="2:2" s="13" customFormat="1" x14ac:dyDescent="0.25">
      <c r="B227" s="41"/>
    </row>
    <row r="228" spans="2:2" s="13" customFormat="1" x14ac:dyDescent="0.25">
      <c r="B228" s="41"/>
    </row>
    <row r="229" spans="2:2" s="13" customFormat="1" x14ac:dyDescent="0.25">
      <c r="B229" s="41"/>
    </row>
    <row r="230" spans="2:2" s="13" customFormat="1" x14ac:dyDescent="0.25">
      <c r="B230" s="41"/>
    </row>
    <row r="231" spans="2:2" s="13" customFormat="1" x14ac:dyDescent="0.25">
      <c r="B231" s="41"/>
    </row>
    <row r="232" spans="2:2" s="13" customFormat="1" x14ac:dyDescent="0.25">
      <c r="B232" s="41"/>
    </row>
    <row r="233" spans="2:2" s="13" customFormat="1" x14ac:dyDescent="0.25">
      <c r="B233" s="41"/>
    </row>
    <row r="234" spans="2:2" s="13" customFormat="1" x14ac:dyDescent="0.25">
      <c r="B234" s="41"/>
    </row>
    <row r="235" spans="2:2" s="13" customFormat="1" x14ac:dyDescent="0.25">
      <c r="B235" s="41"/>
    </row>
    <row r="236" spans="2:2" s="13" customFormat="1" x14ac:dyDescent="0.25">
      <c r="B236" s="41"/>
    </row>
    <row r="237" spans="2:2" s="13" customFormat="1" x14ac:dyDescent="0.25">
      <c r="B237" s="41"/>
    </row>
    <row r="238" spans="2:2" s="13" customFormat="1" x14ac:dyDescent="0.25">
      <c r="B238" s="41"/>
    </row>
    <row r="239" spans="2:2" s="13" customFormat="1" x14ac:dyDescent="0.25">
      <c r="B239" s="41"/>
    </row>
    <row r="240" spans="2:2" s="13" customFormat="1" x14ac:dyDescent="0.25">
      <c r="B240" s="41"/>
    </row>
    <row r="241" spans="2:2" s="13" customFormat="1" x14ac:dyDescent="0.25">
      <c r="B241" s="41"/>
    </row>
    <row r="242" spans="2:2" s="13" customFormat="1" x14ac:dyDescent="0.25">
      <c r="B242" s="41"/>
    </row>
    <row r="243" spans="2:2" s="13" customFormat="1" x14ac:dyDescent="0.25">
      <c r="B243" s="41"/>
    </row>
    <row r="244" spans="2:2" s="13" customFormat="1" x14ac:dyDescent="0.25">
      <c r="B244" s="41"/>
    </row>
    <row r="245" spans="2:2" s="13" customFormat="1" x14ac:dyDescent="0.25">
      <c r="B245" s="41"/>
    </row>
    <row r="246" spans="2:2" s="13" customFormat="1" x14ac:dyDescent="0.25">
      <c r="B246" s="41"/>
    </row>
    <row r="247" spans="2:2" s="13" customFormat="1" x14ac:dyDescent="0.25">
      <c r="B247" s="41"/>
    </row>
    <row r="248" spans="2:2" s="13" customFormat="1" x14ac:dyDescent="0.25">
      <c r="B248" s="41"/>
    </row>
    <row r="249" spans="2:2" s="13" customFormat="1" x14ac:dyDescent="0.25">
      <c r="B249" s="41"/>
    </row>
    <row r="250" spans="2:2" s="13" customFormat="1" x14ac:dyDescent="0.25">
      <c r="B250" s="41"/>
    </row>
    <row r="251" spans="2:2" s="13" customFormat="1" x14ac:dyDescent="0.25">
      <c r="B251" s="41"/>
    </row>
    <row r="252" spans="2:2" s="13" customFormat="1" x14ac:dyDescent="0.25">
      <c r="B252" s="41"/>
    </row>
    <row r="253" spans="2:2" s="13" customFormat="1" x14ac:dyDescent="0.25">
      <c r="B253" s="41"/>
    </row>
    <row r="254" spans="2:2" s="13" customFormat="1" x14ac:dyDescent="0.25">
      <c r="B254" s="41"/>
    </row>
    <row r="255" spans="2:2" s="13" customFormat="1" x14ac:dyDescent="0.25">
      <c r="B255" s="41"/>
    </row>
  </sheetData>
  <mergeCells count="10">
    <mergeCell ref="B2:O2"/>
    <mergeCell ref="B5:O5"/>
    <mergeCell ref="B18:O18"/>
    <mergeCell ref="B36:O36"/>
    <mergeCell ref="B42:O42"/>
    <mergeCell ref="Z10:AM10"/>
    <mergeCell ref="Z4:AM4"/>
    <mergeCell ref="Z17:AM17"/>
    <mergeCell ref="B47:O47"/>
    <mergeCell ref="B52:O5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BH262"/>
  <sheetViews>
    <sheetView tabSelected="1" topLeftCell="A4" workbookViewId="0">
      <selection activeCell="E50" sqref="E50"/>
    </sheetView>
  </sheetViews>
  <sheetFormatPr baseColWidth="10" defaultRowHeight="15" x14ac:dyDescent="0.25"/>
  <cols>
    <col min="1" max="1" width="11.42578125" style="13"/>
    <col min="2" max="2" width="31.7109375" style="1" bestFit="1" customWidth="1"/>
    <col min="3" max="3" width="6.5703125" hidden="1" customWidth="1"/>
    <col min="4" max="4" width="0" hidden="1" customWidth="1"/>
    <col min="5" max="5" width="11.42578125" style="2"/>
    <col min="6" max="13" width="0" style="2" hidden="1" customWidth="1"/>
    <col min="14" max="14" width="0" hidden="1" customWidth="1"/>
    <col min="16" max="25" width="11.42578125" style="13"/>
    <col min="26" max="26" width="11.28515625" style="13" customWidth="1"/>
    <col min="27" max="28" width="9.28515625" style="13" hidden="1" customWidth="1"/>
    <col min="29" max="29" width="9.28515625" style="13" customWidth="1"/>
    <col min="30" max="38" width="9.28515625" style="13" hidden="1" customWidth="1"/>
    <col min="39" max="39" width="9.28515625" style="13" customWidth="1"/>
    <col min="40" max="60" width="11.42578125" style="13"/>
  </cols>
  <sheetData>
    <row r="1" spans="1:60" s="13" customFormat="1" ht="15.75" thickBot="1" x14ac:dyDescent="0.3">
      <c r="B1" s="41"/>
    </row>
    <row r="2" spans="1:60" s="2" customFormat="1" ht="15.75" thickBot="1" x14ac:dyDescent="0.3">
      <c r="A2" s="13"/>
      <c r="B2" s="64" t="s">
        <v>113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</row>
    <row r="3" spans="1:60" s="13" customFormat="1" x14ac:dyDescent="0.25"/>
    <row r="4" spans="1:60" x14ac:dyDescent="0.25">
      <c r="B4" s="67" t="s">
        <v>101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62" t="s">
        <v>97</v>
      </c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</row>
    <row r="5" spans="1:60" ht="15" customHeight="1" x14ac:dyDescent="0.25">
      <c r="B5" s="21" t="s">
        <v>0</v>
      </c>
      <c r="C5" s="22">
        <v>45658</v>
      </c>
      <c r="D5" s="22">
        <v>45709</v>
      </c>
      <c r="E5" s="22">
        <v>45798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21" t="s">
        <v>0</v>
      </c>
      <c r="AA5" s="22">
        <v>45658</v>
      </c>
      <c r="AB5" s="22">
        <v>45709</v>
      </c>
      <c r="AC5" s="22">
        <v>45798</v>
      </c>
      <c r="AD5" s="22">
        <v>45768</v>
      </c>
      <c r="AE5" s="22">
        <v>45798</v>
      </c>
      <c r="AF5" s="22">
        <v>45829</v>
      </c>
      <c r="AG5" s="22">
        <v>45859</v>
      </c>
      <c r="AH5" s="22">
        <v>45890</v>
      </c>
      <c r="AI5" s="22">
        <v>45921</v>
      </c>
      <c r="AJ5" s="22">
        <v>45951</v>
      </c>
      <c r="AK5" s="22">
        <v>45982</v>
      </c>
      <c r="AL5" s="22">
        <v>46012</v>
      </c>
      <c r="AM5" s="23" t="s">
        <v>9</v>
      </c>
    </row>
    <row r="6" spans="1:60" s="2" customFormat="1" ht="15" customHeight="1" x14ac:dyDescent="0.25">
      <c r="A6" s="13"/>
      <c r="B6" s="37" t="s">
        <v>104</v>
      </c>
      <c r="C6" s="31">
        <v>0</v>
      </c>
      <c r="D6" s="31">
        <v>0</v>
      </c>
      <c r="E6" s="42">
        <v>283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f>SUM(C6:N6)</f>
        <v>283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36" t="s">
        <v>41</v>
      </c>
      <c r="AA6" s="31">
        <f>C38</f>
        <v>0</v>
      </c>
      <c r="AB6" s="31">
        <f t="shared" ref="AB6:AL6" si="0">D38</f>
        <v>0</v>
      </c>
      <c r="AC6" s="31">
        <f t="shared" si="0"/>
        <v>283</v>
      </c>
      <c r="AD6" s="31">
        <f t="shared" si="0"/>
        <v>0</v>
      </c>
      <c r="AE6" s="31">
        <f t="shared" si="0"/>
        <v>0</v>
      </c>
      <c r="AF6" s="31">
        <f t="shared" si="0"/>
        <v>0</v>
      </c>
      <c r="AG6" s="31">
        <f t="shared" si="0"/>
        <v>0</v>
      </c>
      <c r="AH6" s="31">
        <f t="shared" si="0"/>
        <v>0</v>
      </c>
      <c r="AI6" s="31">
        <f t="shared" si="0"/>
        <v>0</v>
      </c>
      <c r="AJ6" s="31">
        <f t="shared" si="0"/>
        <v>0</v>
      </c>
      <c r="AK6" s="31">
        <f t="shared" si="0"/>
        <v>0</v>
      </c>
      <c r="AL6" s="31">
        <f t="shared" si="0"/>
        <v>0</v>
      </c>
      <c r="AM6" s="39">
        <f>SUM(AA6:AL6)</f>
        <v>283</v>
      </c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</row>
    <row r="7" spans="1:60" ht="15" customHeight="1" x14ac:dyDescent="0.25">
      <c r="B7" s="37" t="s">
        <v>26</v>
      </c>
      <c r="C7" s="31">
        <v>0</v>
      </c>
      <c r="D7" s="31">
        <v>0</v>
      </c>
      <c r="E7" s="42">
        <v>3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f t="shared" ref="O7:O24" si="1">SUM(C7:N7)</f>
        <v>3</v>
      </c>
      <c r="Z7" s="36" t="s">
        <v>96</v>
      </c>
      <c r="AA7" s="31">
        <f>C25</f>
        <v>0</v>
      </c>
      <c r="AB7" s="31">
        <f t="shared" ref="AB7:AL7" si="2">D25</f>
        <v>0</v>
      </c>
      <c r="AC7" s="31">
        <f t="shared" si="2"/>
        <v>1068</v>
      </c>
      <c r="AD7" s="31">
        <f t="shared" si="2"/>
        <v>0</v>
      </c>
      <c r="AE7" s="31">
        <f t="shared" si="2"/>
        <v>0</v>
      </c>
      <c r="AF7" s="31">
        <f t="shared" si="2"/>
        <v>0</v>
      </c>
      <c r="AG7" s="31">
        <f t="shared" si="2"/>
        <v>0</v>
      </c>
      <c r="AH7" s="31">
        <f t="shared" si="2"/>
        <v>0</v>
      </c>
      <c r="AI7" s="31">
        <f t="shared" si="2"/>
        <v>0</v>
      </c>
      <c r="AJ7" s="31">
        <f t="shared" si="2"/>
        <v>0</v>
      </c>
      <c r="AK7" s="31">
        <f t="shared" si="2"/>
        <v>0</v>
      </c>
      <c r="AL7" s="31">
        <f t="shared" si="2"/>
        <v>0</v>
      </c>
      <c r="AM7" s="39">
        <f>SUM(AA7:AL7)</f>
        <v>1068</v>
      </c>
    </row>
    <row r="8" spans="1:60" ht="15" customHeight="1" x14ac:dyDescent="0.25">
      <c r="B8" s="37" t="s">
        <v>27</v>
      </c>
      <c r="C8" s="31">
        <v>0</v>
      </c>
      <c r="D8" s="31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f t="shared" si="1"/>
        <v>0</v>
      </c>
    </row>
    <row r="9" spans="1:60" ht="15" customHeight="1" x14ac:dyDescent="0.25">
      <c r="B9" s="37" t="s">
        <v>28</v>
      </c>
      <c r="C9" s="31">
        <v>0</v>
      </c>
      <c r="D9" s="31">
        <v>0</v>
      </c>
      <c r="E9" s="42">
        <v>7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f t="shared" si="1"/>
        <v>7</v>
      </c>
    </row>
    <row r="10" spans="1:60" ht="15" customHeight="1" x14ac:dyDescent="0.25">
      <c r="B10" s="37" t="s">
        <v>29</v>
      </c>
      <c r="C10" s="31">
        <v>0</v>
      </c>
      <c r="D10" s="31">
        <v>0</v>
      </c>
      <c r="E10" s="42">
        <v>253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f t="shared" si="1"/>
        <v>253</v>
      </c>
    </row>
    <row r="11" spans="1:60" s="2" customFormat="1" ht="15" customHeight="1" x14ac:dyDescent="0.25">
      <c r="A11" s="13"/>
      <c r="B11" s="37" t="s">
        <v>34</v>
      </c>
      <c r="C11" s="31">
        <v>0</v>
      </c>
      <c r="D11" s="31">
        <v>0</v>
      </c>
      <c r="E11" s="42">
        <v>252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f t="shared" si="1"/>
        <v>252</v>
      </c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</row>
    <row r="12" spans="1:60" s="2" customFormat="1" ht="15" customHeight="1" x14ac:dyDescent="0.25">
      <c r="A12" s="13"/>
      <c r="B12" s="37" t="s">
        <v>31</v>
      </c>
      <c r="C12" s="31">
        <v>0</v>
      </c>
      <c r="D12" s="31">
        <v>0</v>
      </c>
      <c r="E12" s="42">
        <v>257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f t="shared" si="1"/>
        <v>257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</row>
    <row r="13" spans="1:60" ht="15" customHeight="1" x14ac:dyDescent="0.25">
      <c r="B13" s="37" t="s">
        <v>30</v>
      </c>
      <c r="C13" s="31">
        <v>0</v>
      </c>
      <c r="D13" s="31">
        <v>0</v>
      </c>
      <c r="E13" s="42">
        <v>12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f t="shared" si="1"/>
        <v>12</v>
      </c>
      <c r="Z13" s="67" t="s">
        <v>93</v>
      </c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</row>
    <row r="14" spans="1:60" s="2" customFormat="1" ht="15" customHeight="1" x14ac:dyDescent="0.25">
      <c r="A14" s="13"/>
      <c r="B14" s="37" t="s">
        <v>105</v>
      </c>
      <c r="C14" s="31">
        <v>0</v>
      </c>
      <c r="D14" s="31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f t="shared" si="1"/>
        <v>0</v>
      </c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21" t="s">
        <v>0</v>
      </c>
      <c r="AA14" s="22">
        <v>45658</v>
      </c>
      <c r="AB14" s="22">
        <v>45709</v>
      </c>
      <c r="AC14" s="22">
        <v>45798</v>
      </c>
      <c r="AD14" s="22">
        <v>45768</v>
      </c>
      <c r="AE14" s="22">
        <v>45798</v>
      </c>
      <c r="AF14" s="22">
        <v>45829</v>
      </c>
      <c r="AG14" s="22">
        <v>45859</v>
      </c>
      <c r="AH14" s="22">
        <v>45890</v>
      </c>
      <c r="AI14" s="22">
        <v>45921</v>
      </c>
      <c r="AJ14" s="22">
        <v>45951</v>
      </c>
      <c r="AK14" s="22">
        <v>45982</v>
      </c>
      <c r="AL14" s="22">
        <v>46012</v>
      </c>
      <c r="AM14" s="23" t="s">
        <v>9</v>
      </c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</row>
    <row r="15" spans="1:60" s="2" customFormat="1" ht="15" customHeight="1" x14ac:dyDescent="0.25">
      <c r="A15" s="13"/>
      <c r="B15" s="37" t="s">
        <v>106</v>
      </c>
      <c r="C15" s="31">
        <v>0</v>
      </c>
      <c r="D15" s="31">
        <v>0</v>
      </c>
      <c r="E15" s="42">
        <v>1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f t="shared" si="1"/>
        <v>1</v>
      </c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36" t="s">
        <v>94</v>
      </c>
      <c r="AA15" s="31">
        <f>C36</f>
        <v>0</v>
      </c>
      <c r="AB15" s="31">
        <f>D36</f>
        <v>0</v>
      </c>
      <c r="AC15" s="31">
        <f t="shared" ref="AC15:AL15" si="3">E36</f>
        <v>4</v>
      </c>
      <c r="AD15" s="31">
        <f t="shared" si="3"/>
        <v>0</v>
      </c>
      <c r="AE15" s="31">
        <f t="shared" si="3"/>
        <v>0</v>
      </c>
      <c r="AF15" s="31">
        <f t="shared" si="3"/>
        <v>0</v>
      </c>
      <c r="AG15" s="31">
        <f t="shared" si="3"/>
        <v>0</v>
      </c>
      <c r="AH15" s="31">
        <f t="shared" si="3"/>
        <v>0</v>
      </c>
      <c r="AI15" s="31">
        <f t="shared" si="3"/>
        <v>0</v>
      </c>
      <c r="AJ15" s="31">
        <f t="shared" si="3"/>
        <v>0</v>
      </c>
      <c r="AK15" s="31">
        <f t="shared" si="3"/>
        <v>0</v>
      </c>
      <c r="AL15" s="31">
        <f t="shared" si="3"/>
        <v>0</v>
      </c>
      <c r="AM15" s="39">
        <f>SUM(AA15:AL15)</f>
        <v>4</v>
      </c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</row>
    <row r="16" spans="1:60" s="2" customFormat="1" ht="15" customHeight="1" x14ac:dyDescent="0.25">
      <c r="A16" s="13"/>
      <c r="B16" s="37" t="s">
        <v>107</v>
      </c>
      <c r="C16" s="31">
        <v>0</v>
      </c>
      <c r="D16" s="31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f t="shared" si="1"/>
        <v>0</v>
      </c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36" t="s">
        <v>95</v>
      </c>
      <c r="AA16" s="31">
        <f>C37</f>
        <v>0</v>
      </c>
      <c r="AB16" s="31">
        <f>D37</f>
        <v>0</v>
      </c>
      <c r="AC16" s="31">
        <f t="shared" ref="AC16:AL16" si="4">E37</f>
        <v>8</v>
      </c>
      <c r="AD16" s="31">
        <f t="shared" si="4"/>
        <v>0</v>
      </c>
      <c r="AE16" s="31">
        <f t="shared" si="4"/>
        <v>0</v>
      </c>
      <c r="AF16" s="31">
        <f t="shared" si="4"/>
        <v>0</v>
      </c>
      <c r="AG16" s="31">
        <f t="shared" si="4"/>
        <v>0</v>
      </c>
      <c r="AH16" s="31">
        <f t="shared" si="4"/>
        <v>0</v>
      </c>
      <c r="AI16" s="31">
        <f t="shared" si="4"/>
        <v>0</v>
      </c>
      <c r="AJ16" s="31">
        <f t="shared" si="4"/>
        <v>0</v>
      </c>
      <c r="AK16" s="31">
        <f t="shared" si="4"/>
        <v>0</v>
      </c>
      <c r="AL16" s="31">
        <f t="shared" si="4"/>
        <v>0</v>
      </c>
      <c r="AM16" s="39">
        <f>SUM(AA16:AL16)</f>
        <v>8</v>
      </c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</row>
    <row r="17" spans="1:60" ht="15" customHeight="1" x14ac:dyDescent="0.25">
      <c r="B17" s="37" t="s">
        <v>31</v>
      </c>
      <c r="C17" s="31">
        <v>0</v>
      </c>
      <c r="D17" s="31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f t="shared" si="1"/>
        <v>0</v>
      </c>
    </row>
    <row r="18" spans="1:60" ht="15" customHeight="1" x14ac:dyDescent="0.25">
      <c r="B18" s="37" t="s">
        <v>32</v>
      </c>
      <c r="C18" s="31">
        <v>0</v>
      </c>
      <c r="D18" s="31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f t="shared" si="1"/>
        <v>0</v>
      </c>
    </row>
    <row r="19" spans="1:60" ht="15" customHeight="1" x14ac:dyDescent="0.25">
      <c r="B19" s="37" t="s">
        <v>33</v>
      </c>
      <c r="C19" s="31">
        <v>0</v>
      </c>
      <c r="D19" s="31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f t="shared" si="1"/>
        <v>0</v>
      </c>
    </row>
    <row r="20" spans="1:60" ht="15" customHeight="1" x14ac:dyDescent="0.25">
      <c r="B20" s="37" t="s">
        <v>35</v>
      </c>
      <c r="C20" s="31">
        <v>0</v>
      </c>
      <c r="D20" s="31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f t="shared" si="1"/>
        <v>0</v>
      </c>
    </row>
    <row r="21" spans="1:60" ht="15" customHeight="1" x14ac:dyDescent="0.25">
      <c r="B21" s="37" t="s">
        <v>36</v>
      </c>
      <c r="C21" s="31">
        <v>0</v>
      </c>
      <c r="D21" s="31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f t="shared" si="1"/>
        <v>0</v>
      </c>
    </row>
    <row r="22" spans="1:60" ht="15" customHeight="1" x14ac:dyDescent="0.25">
      <c r="B22" s="37" t="s">
        <v>37</v>
      </c>
      <c r="C22" s="31">
        <v>0</v>
      </c>
      <c r="D22" s="31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f t="shared" si="1"/>
        <v>0</v>
      </c>
    </row>
    <row r="23" spans="1:60" ht="15" customHeight="1" x14ac:dyDescent="0.25">
      <c r="B23" s="37" t="s">
        <v>38</v>
      </c>
      <c r="C23" s="31">
        <v>0</v>
      </c>
      <c r="D23" s="3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f t="shared" si="1"/>
        <v>0</v>
      </c>
    </row>
    <row r="24" spans="1:60" ht="15" customHeight="1" x14ac:dyDescent="0.25">
      <c r="B24" s="37" t="s">
        <v>39</v>
      </c>
      <c r="C24" s="31">
        <v>0</v>
      </c>
      <c r="D24" s="31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f t="shared" si="1"/>
        <v>0</v>
      </c>
    </row>
    <row r="25" spans="1:60" ht="15" customHeight="1" x14ac:dyDescent="0.25">
      <c r="B25" s="36" t="s">
        <v>40</v>
      </c>
      <c r="C25" s="40">
        <f t="shared" ref="C25:O25" si="5">SUM(C6:C24)</f>
        <v>0</v>
      </c>
      <c r="D25" s="40">
        <f t="shared" si="5"/>
        <v>0</v>
      </c>
      <c r="E25" s="40">
        <f t="shared" si="5"/>
        <v>1068</v>
      </c>
      <c r="F25" s="40">
        <f t="shared" si="5"/>
        <v>0</v>
      </c>
      <c r="G25" s="40">
        <f t="shared" si="5"/>
        <v>0</v>
      </c>
      <c r="H25" s="40">
        <f t="shared" si="5"/>
        <v>0</v>
      </c>
      <c r="I25" s="40">
        <f t="shared" si="5"/>
        <v>0</v>
      </c>
      <c r="J25" s="40">
        <f t="shared" si="5"/>
        <v>0</v>
      </c>
      <c r="K25" s="40">
        <f t="shared" si="5"/>
        <v>0</v>
      </c>
      <c r="L25" s="40">
        <f t="shared" si="5"/>
        <v>0</v>
      </c>
      <c r="M25" s="40">
        <f t="shared" si="5"/>
        <v>0</v>
      </c>
      <c r="N25" s="40">
        <f t="shared" si="5"/>
        <v>0</v>
      </c>
      <c r="O25" s="40">
        <f t="shared" si="5"/>
        <v>1068</v>
      </c>
    </row>
    <row r="26" spans="1:60" s="13" customFormat="1" x14ac:dyDescent="0.25">
      <c r="B26" s="41"/>
    </row>
    <row r="27" spans="1:60" s="13" customFormat="1" x14ac:dyDescent="0.25">
      <c r="B27" s="41"/>
    </row>
    <row r="28" spans="1:60" x14ac:dyDescent="0.25">
      <c r="B28" s="69" t="s">
        <v>41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</row>
    <row r="29" spans="1:60" s="2" customFormat="1" x14ac:dyDescent="0.25">
      <c r="A29" s="13"/>
      <c r="B29" s="21" t="s">
        <v>0</v>
      </c>
      <c r="C29" s="22">
        <v>45658</v>
      </c>
      <c r="D29" s="22">
        <v>45709</v>
      </c>
      <c r="E29" s="22">
        <v>45798</v>
      </c>
      <c r="F29" s="22">
        <v>45768</v>
      </c>
      <c r="G29" s="22">
        <v>45798</v>
      </c>
      <c r="H29" s="22">
        <v>45829</v>
      </c>
      <c r="I29" s="22">
        <v>45859</v>
      </c>
      <c r="J29" s="22">
        <v>45890</v>
      </c>
      <c r="K29" s="22">
        <v>45921</v>
      </c>
      <c r="L29" s="22">
        <v>45951</v>
      </c>
      <c r="M29" s="22">
        <v>45982</v>
      </c>
      <c r="N29" s="22">
        <v>46012</v>
      </c>
      <c r="O29" s="23" t="s">
        <v>9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</row>
    <row r="30" spans="1:60" ht="15" customHeight="1" x14ac:dyDescent="0.25">
      <c r="B30" s="37" t="s">
        <v>42</v>
      </c>
      <c r="C30" s="31">
        <v>0</v>
      </c>
      <c r="D30" s="31">
        <v>0</v>
      </c>
      <c r="E30" s="31">
        <v>0</v>
      </c>
      <c r="F30" s="31"/>
      <c r="G30" s="31"/>
      <c r="H30" s="31"/>
      <c r="I30" s="31"/>
      <c r="J30" s="31"/>
      <c r="K30" s="31"/>
      <c r="L30" s="31"/>
      <c r="M30" s="31"/>
      <c r="N30" s="31">
        <v>0</v>
      </c>
      <c r="O30" s="31">
        <f>SUM(C30:N30)</f>
        <v>0</v>
      </c>
    </row>
    <row r="31" spans="1:60" ht="15" customHeight="1" x14ac:dyDescent="0.25">
      <c r="B31" s="37" t="s">
        <v>43</v>
      </c>
      <c r="C31" s="31">
        <v>0</v>
      </c>
      <c r="D31" s="31">
        <v>0</v>
      </c>
      <c r="E31" s="31">
        <v>0</v>
      </c>
      <c r="F31" s="31"/>
      <c r="G31" s="31"/>
      <c r="H31" s="31"/>
      <c r="I31" s="31"/>
      <c r="J31" s="31"/>
      <c r="K31" s="31"/>
      <c r="L31" s="31"/>
      <c r="M31" s="31"/>
      <c r="N31" s="31">
        <v>0</v>
      </c>
      <c r="O31" s="31">
        <f t="shared" ref="O31:O37" si="6">SUM(C31:N31)</f>
        <v>0</v>
      </c>
    </row>
    <row r="32" spans="1:60" ht="15" customHeight="1" x14ac:dyDescent="0.25">
      <c r="B32" s="37" t="s">
        <v>44</v>
      </c>
      <c r="C32" s="31">
        <v>0</v>
      </c>
      <c r="D32" s="31">
        <v>0</v>
      </c>
      <c r="E32" s="31">
        <v>0</v>
      </c>
      <c r="F32" s="31"/>
      <c r="G32" s="31"/>
      <c r="H32" s="31"/>
      <c r="I32" s="31"/>
      <c r="J32" s="31"/>
      <c r="K32" s="31"/>
      <c r="L32" s="31"/>
      <c r="M32" s="31"/>
      <c r="N32" s="31">
        <v>0</v>
      </c>
      <c r="O32" s="31">
        <f t="shared" si="6"/>
        <v>0</v>
      </c>
    </row>
    <row r="33" spans="1:60" ht="15" customHeight="1" x14ac:dyDescent="0.25">
      <c r="B33" s="37" t="s">
        <v>45</v>
      </c>
      <c r="C33" s="31">
        <v>0</v>
      </c>
      <c r="D33" s="31">
        <v>0</v>
      </c>
      <c r="E33" s="31">
        <v>0</v>
      </c>
      <c r="F33" s="31"/>
      <c r="G33" s="31"/>
      <c r="H33" s="31"/>
      <c r="I33" s="31"/>
      <c r="J33" s="31"/>
      <c r="K33" s="31"/>
      <c r="L33" s="31"/>
      <c r="M33" s="31"/>
      <c r="N33" s="31">
        <v>0</v>
      </c>
      <c r="O33" s="31">
        <f t="shared" si="6"/>
        <v>0</v>
      </c>
    </row>
    <row r="34" spans="1:60" ht="15" customHeight="1" x14ac:dyDescent="0.25">
      <c r="B34" s="37" t="s">
        <v>46</v>
      </c>
      <c r="C34" s="31">
        <v>0</v>
      </c>
      <c r="D34" s="31">
        <v>0</v>
      </c>
      <c r="E34" s="31">
        <v>126</v>
      </c>
      <c r="F34" s="31"/>
      <c r="G34" s="31"/>
      <c r="H34" s="31"/>
      <c r="I34" s="31"/>
      <c r="J34" s="31"/>
      <c r="K34" s="31"/>
      <c r="L34" s="31"/>
      <c r="M34" s="31"/>
      <c r="N34" s="31">
        <v>0</v>
      </c>
      <c r="O34" s="31">
        <f t="shared" si="6"/>
        <v>126</v>
      </c>
    </row>
    <row r="35" spans="1:60" ht="15" customHeight="1" x14ac:dyDescent="0.25">
      <c r="B35" s="37" t="s">
        <v>47</v>
      </c>
      <c r="C35" s="31">
        <v>0</v>
      </c>
      <c r="D35" s="31">
        <v>0</v>
      </c>
      <c r="E35" s="31">
        <v>145</v>
      </c>
      <c r="F35" s="31"/>
      <c r="G35" s="31"/>
      <c r="H35" s="31"/>
      <c r="I35" s="31"/>
      <c r="J35" s="31"/>
      <c r="K35" s="31"/>
      <c r="L35" s="31"/>
      <c r="M35" s="31"/>
      <c r="N35" s="31">
        <v>0</v>
      </c>
      <c r="O35" s="31">
        <f t="shared" si="6"/>
        <v>145</v>
      </c>
    </row>
    <row r="36" spans="1:60" ht="15" customHeight="1" x14ac:dyDescent="0.25">
      <c r="B36" s="37" t="s">
        <v>48</v>
      </c>
      <c r="C36" s="31">
        <v>0</v>
      </c>
      <c r="D36" s="31">
        <v>0</v>
      </c>
      <c r="E36" s="31">
        <v>4</v>
      </c>
      <c r="F36" s="31"/>
      <c r="G36" s="31"/>
      <c r="H36" s="31"/>
      <c r="I36" s="31"/>
      <c r="J36" s="31"/>
      <c r="K36" s="31"/>
      <c r="L36" s="31"/>
      <c r="M36" s="31"/>
      <c r="N36" s="31">
        <v>0</v>
      </c>
      <c r="O36" s="31">
        <f t="shared" si="6"/>
        <v>4</v>
      </c>
    </row>
    <row r="37" spans="1:60" ht="15" customHeight="1" x14ac:dyDescent="0.25">
      <c r="B37" s="37" t="s">
        <v>49</v>
      </c>
      <c r="C37" s="31">
        <v>0</v>
      </c>
      <c r="D37" s="31">
        <v>0</v>
      </c>
      <c r="E37" s="31">
        <v>8</v>
      </c>
      <c r="F37" s="31"/>
      <c r="G37" s="31"/>
      <c r="H37" s="31"/>
      <c r="I37" s="31"/>
      <c r="J37" s="31"/>
      <c r="K37" s="31"/>
      <c r="L37" s="31"/>
      <c r="M37" s="31"/>
      <c r="N37" s="31">
        <v>0</v>
      </c>
      <c r="O37" s="31">
        <f t="shared" si="6"/>
        <v>8</v>
      </c>
    </row>
    <row r="38" spans="1:60" ht="15" customHeight="1" x14ac:dyDescent="0.25">
      <c r="B38" s="36" t="s">
        <v>50</v>
      </c>
      <c r="C38" s="39">
        <f>SUM(C30:C37)</f>
        <v>0</v>
      </c>
      <c r="D38" s="39">
        <f t="shared" ref="D38:N38" si="7">SUM(D30:D37)</f>
        <v>0</v>
      </c>
      <c r="E38" s="39">
        <f t="shared" si="7"/>
        <v>283</v>
      </c>
      <c r="F38" s="39">
        <f t="shared" si="7"/>
        <v>0</v>
      </c>
      <c r="G38" s="39">
        <f t="shared" si="7"/>
        <v>0</v>
      </c>
      <c r="H38" s="39">
        <f t="shared" si="7"/>
        <v>0</v>
      </c>
      <c r="I38" s="39">
        <f t="shared" si="7"/>
        <v>0</v>
      </c>
      <c r="J38" s="39">
        <f t="shared" si="7"/>
        <v>0</v>
      </c>
      <c r="K38" s="39">
        <f t="shared" si="7"/>
        <v>0</v>
      </c>
      <c r="L38" s="39">
        <f t="shared" si="7"/>
        <v>0</v>
      </c>
      <c r="M38" s="39">
        <f t="shared" si="7"/>
        <v>0</v>
      </c>
      <c r="N38" s="39">
        <f t="shared" si="7"/>
        <v>0</v>
      </c>
      <c r="O38" s="39">
        <f>SUM(O30:O37)</f>
        <v>283</v>
      </c>
    </row>
    <row r="39" spans="1:60" s="13" customFormat="1" x14ac:dyDescent="0.25">
      <c r="B39" s="41"/>
    </row>
    <row r="40" spans="1:60" s="13" customFormat="1" x14ac:dyDescent="0.25">
      <c r="B40" s="41"/>
    </row>
    <row r="41" spans="1:60" x14ac:dyDescent="0.25">
      <c r="B41" s="67" t="s">
        <v>90</v>
      </c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</row>
    <row r="42" spans="1:60" s="2" customFormat="1" x14ac:dyDescent="0.25">
      <c r="A42" s="13"/>
      <c r="B42" s="21" t="s">
        <v>0</v>
      </c>
      <c r="C42" s="22">
        <v>45658</v>
      </c>
      <c r="D42" s="22">
        <v>45709</v>
      </c>
      <c r="E42" s="22">
        <v>45798</v>
      </c>
      <c r="F42" s="22">
        <v>45768</v>
      </c>
      <c r="G42" s="22">
        <v>45798</v>
      </c>
      <c r="H42" s="22">
        <v>45829</v>
      </c>
      <c r="I42" s="22">
        <v>45859</v>
      </c>
      <c r="J42" s="22">
        <v>45890</v>
      </c>
      <c r="K42" s="22">
        <v>45921</v>
      </c>
      <c r="L42" s="22">
        <v>45951</v>
      </c>
      <c r="M42" s="22">
        <v>45982</v>
      </c>
      <c r="N42" s="22">
        <v>46012</v>
      </c>
      <c r="O42" s="23" t="s">
        <v>9</v>
      </c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</row>
    <row r="43" spans="1:60" ht="15" customHeight="1" x14ac:dyDescent="0.25">
      <c r="B43" s="37" t="s">
        <v>10</v>
      </c>
      <c r="C43" s="31">
        <v>0</v>
      </c>
      <c r="D43" s="31">
        <v>0</v>
      </c>
      <c r="E43" s="38">
        <v>140</v>
      </c>
      <c r="F43" s="38"/>
      <c r="G43" s="38"/>
      <c r="H43" s="38"/>
      <c r="I43" s="38"/>
      <c r="J43" s="38"/>
      <c r="K43" s="38"/>
      <c r="L43" s="38"/>
      <c r="M43" s="38"/>
      <c r="N43" s="38">
        <v>0</v>
      </c>
      <c r="O43" s="31">
        <f>SUM(C43:N43)</f>
        <v>140</v>
      </c>
    </row>
    <row r="44" spans="1:60" ht="15" customHeight="1" x14ac:dyDescent="0.25">
      <c r="B44" s="36" t="s">
        <v>89</v>
      </c>
      <c r="C44" s="39">
        <f>SUM(C43)</f>
        <v>0</v>
      </c>
      <c r="D44" s="39">
        <f t="shared" ref="D44:N44" si="8">SUM(D43)</f>
        <v>0</v>
      </c>
      <c r="E44" s="39">
        <v>140</v>
      </c>
      <c r="F44" s="39">
        <f t="shared" si="8"/>
        <v>0</v>
      </c>
      <c r="G44" s="39">
        <f t="shared" si="8"/>
        <v>0</v>
      </c>
      <c r="H44" s="39">
        <f t="shared" si="8"/>
        <v>0</v>
      </c>
      <c r="I44" s="39">
        <f t="shared" si="8"/>
        <v>0</v>
      </c>
      <c r="J44" s="39">
        <f t="shared" si="8"/>
        <v>0</v>
      </c>
      <c r="K44" s="39">
        <f t="shared" si="8"/>
        <v>0</v>
      </c>
      <c r="L44" s="39">
        <f t="shared" si="8"/>
        <v>0</v>
      </c>
      <c r="M44" s="39">
        <f t="shared" si="8"/>
        <v>0</v>
      </c>
      <c r="N44" s="39">
        <f t="shared" si="8"/>
        <v>0</v>
      </c>
      <c r="O44" s="39">
        <f t="shared" ref="O44" si="9">SUM(O43)</f>
        <v>140</v>
      </c>
    </row>
    <row r="45" spans="1:60" s="13" customFormat="1" ht="15" customHeight="1" x14ac:dyDescent="0.25">
      <c r="B45" s="41"/>
    </row>
    <row r="46" spans="1:60" s="13" customFormat="1" x14ac:dyDescent="0.25">
      <c r="B46" s="41"/>
    </row>
    <row r="47" spans="1:60" x14ac:dyDescent="0.25">
      <c r="B47" s="67" t="s">
        <v>51</v>
      </c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</row>
    <row r="48" spans="1:60" s="2" customFormat="1" ht="15" customHeight="1" x14ac:dyDescent="0.25">
      <c r="A48" s="13"/>
      <c r="B48" s="21" t="s">
        <v>0</v>
      </c>
      <c r="C48" s="22">
        <v>45658</v>
      </c>
      <c r="D48" s="22">
        <v>45709</v>
      </c>
      <c r="E48" s="22">
        <v>45798</v>
      </c>
      <c r="F48" s="22">
        <v>45768</v>
      </c>
      <c r="G48" s="22">
        <v>45798</v>
      </c>
      <c r="H48" s="22">
        <v>45829</v>
      </c>
      <c r="I48" s="22">
        <v>45859</v>
      </c>
      <c r="J48" s="22">
        <v>45890</v>
      </c>
      <c r="K48" s="22">
        <v>45921</v>
      </c>
      <c r="L48" s="22">
        <v>45951</v>
      </c>
      <c r="M48" s="22">
        <v>45982</v>
      </c>
      <c r="N48" s="22">
        <v>46012</v>
      </c>
      <c r="O48" s="23" t="s">
        <v>9</v>
      </c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</row>
    <row r="49" spans="2:15" ht="15" customHeight="1" x14ac:dyDescent="0.25">
      <c r="B49" s="37" t="s">
        <v>51</v>
      </c>
      <c r="C49" s="31">
        <v>0</v>
      </c>
      <c r="D49" s="31">
        <v>0</v>
      </c>
      <c r="E49" s="31">
        <v>4</v>
      </c>
      <c r="F49" s="31"/>
      <c r="G49" s="31"/>
      <c r="H49" s="31"/>
      <c r="I49" s="31"/>
      <c r="J49" s="31"/>
      <c r="K49" s="31"/>
      <c r="L49" s="31"/>
      <c r="M49" s="31"/>
      <c r="N49" s="31">
        <v>0</v>
      </c>
      <c r="O49" s="31">
        <f>SUM(C49:N49)</f>
        <v>4</v>
      </c>
    </row>
    <row r="50" spans="2:15" ht="15" customHeight="1" x14ac:dyDescent="0.25">
      <c r="B50" s="36" t="s">
        <v>89</v>
      </c>
      <c r="C50" s="39">
        <f>SUM(C49)</f>
        <v>0</v>
      </c>
      <c r="D50" s="39">
        <f t="shared" ref="D50:N50" si="10">SUM(D49)</f>
        <v>0</v>
      </c>
      <c r="E50" s="39">
        <f t="shared" si="10"/>
        <v>4</v>
      </c>
      <c r="F50" s="39">
        <f t="shared" si="10"/>
        <v>0</v>
      </c>
      <c r="G50" s="39">
        <f t="shared" si="10"/>
        <v>0</v>
      </c>
      <c r="H50" s="39">
        <f t="shared" si="10"/>
        <v>0</v>
      </c>
      <c r="I50" s="39">
        <f t="shared" si="10"/>
        <v>0</v>
      </c>
      <c r="J50" s="39">
        <f t="shared" si="10"/>
        <v>0</v>
      </c>
      <c r="K50" s="39">
        <f t="shared" si="10"/>
        <v>0</v>
      </c>
      <c r="L50" s="39">
        <f t="shared" si="10"/>
        <v>0</v>
      </c>
      <c r="M50" s="39">
        <f t="shared" si="10"/>
        <v>0</v>
      </c>
      <c r="N50" s="39">
        <f t="shared" si="10"/>
        <v>0</v>
      </c>
      <c r="O50" s="39">
        <f>SUM(O49)</f>
        <v>4</v>
      </c>
    </row>
    <row r="51" spans="2:15" s="13" customFormat="1" x14ac:dyDescent="0.25">
      <c r="B51" s="41"/>
    </row>
    <row r="52" spans="2:15" s="13" customFormat="1" x14ac:dyDescent="0.25">
      <c r="B52" s="67" t="s">
        <v>125</v>
      </c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</row>
    <row r="53" spans="2:15" s="13" customFormat="1" x14ac:dyDescent="0.25">
      <c r="B53" s="21" t="s">
        <v>0</v>
      </c>
      <c r="C53" s="22">
        <v>45658</v>
      </c>
      <c r="D53" s="22">
        <v>45709</v>
      </c>
      <c r="E53" s="22">
        <v>45798</v>
      </c>
      <c r="F53" s="22">
        <v>45768</v>
      </c>
      <c r="G53" s="22">
        <v>45798</v>
      </c>
      <c r="H53" s="22">
        <v>45829</v>
      </c>
      <c r="I53" s="22">
        <v>45859</v>
      </c>
      <c r="J53" s="22">
        <v>45890</v>
      </c>
      <c r="K53" s="22">
        <v>45921</v>
      </c>
      <c r="L53" s="22">
        <v>45951</v>
      </c>
      <c r="M53" s="22">
        <v>45982</v>
      </c>
      <c r="N53" s="22">
        <v>46012</v>
      </c>
      <c r="O53" s="23" t="s">
        <v>9</v>
      </c>
    </row>
    <row r="54" spans="2:15" s="13" customFormat="1" x14ac:dyDescent="0.25">
      <c r="B54" s="37" t="s">
        <v>133</v>
      </c>
      <c r="C54" s="31">
        <v>0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31">
        <v>0</v>
      </c>
      <c r="M54" s="31">
        <v>0</v>
      </c>
      <c r="N54" s="31">
        <v>0</v>
      </c>
      <c r="O54" s="31">
        <f>SUM(C54:N54)</f>
        <v>0</v>
      </c>
    </row>
    <row r="55" spans="2:15" s="13" customFormat="1" x14ac:dyDescent="0.25">
      <c r="B55" s="36" t="s">
        <v>89</v>
      </c>
      <c r="C55" s="39">
        <f>SUM(C54)</f>
        <v>0</v>
      </c>
      <c r="D55" s="39">
        <f t="shared" ref="D55:O55" si="11">SUM(D54)</f>
        <v>0</v>
      </c>
      <c r="E55" s="39">
        <f t="shared" si="11"/>
        <v>0</v>
      </c>
      <c r="F55" s="39">
        <f t="shared" si="11"/>
        <v>0</v>
      </c>
      <c r="G55" s="39">
        <f t="shared" si="11"/>
        <v>0</v>
      </c>
      <c r="H55" s="39">
        <f t="shared" si="11"/>
        <v>0</v>
      </c>
      <c r="I55" s="39">
        <f t="shared" si="11"/>
        <v>0</v>
      </c>
      <c r="J55" s="39">
        <f t="shared" si="11"/>
        <v>0</v>
      </c>
      <c r="K55" s="39">
        <f t="shared" si="11"/>
        <v>0</v>
      </c>
      <c r="L55" s="39">
        <f t="shared" si="11"/>
        <v>0</v>
      </c>
      <c r="M55" s="39">
        <f t="shared" si="11"/>
        <v>0</v>
      </c>
      <c r="N55" s="39">
        <f t="shared" si="11"/>
        <v>0</v>
      </c>
      <c r="O55" s="39">
        <f t="shared" si="11"/>
        <v>0</v>
      </c>
    </row>
    <row r="56" spans="2:15" s="13" customFormat="1" x14ac:dyDescent="0.25">
      <c r="B56" s="41"/>
    </row>
    <row r="57" spans="2:15" s="13" customFormat="1" x14ac:dyDescent="0.25">
      <c r="B57" s="67" t="s">
        <v>126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</row>
    <row r="58" spans="2:15" s="13" customFormat="1" x14ac:dyDescent="0.25">
      <c r="B58" s="21" t="s">
        <v>0</v>
      </c>
      <c r="C58" s="22">
        <v>45658</v>
      </c>
      <c r="D58" s="22">
        <v>45709</v>
      </c>
      <c r="E58" s="22">
        <v>45798</v>
      </c>
      <c r="F58" s="22">
        <v>45768</v>
      </c>
      <c r="G58" s="22">
        <v>45798</v>
      </c>
      <c r="H58" s="22">
        <v>45829</v>
      </c>
      <c r="I58" s="22">
        <v>45859</v>
      </c>
      <c r="J58" s="22">
        <v>45890</v>
      </c>
      <c r="K58" s="22">
        <v>45921</v>
      </c>
      <c r="L58" s="22">
        <v>45951</v>
      </c>
      <c r="M58" s="22">
        <v>45982</v>
      </c>
      <c r="N58" s="22">
        <v>46012</v>
      </c>
      <c r="O58" s="23" t="s">
        <v>9</v>
      </c>
    </row>
    <row r="59" spans="2:15" s="13" customFormat="1" x14ac:dyDescent="0.25">
      <c r="B59" s="37" t="s">
        <v>51</v>
      </c>
      <c r="C59" s="31">
        <v>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f>SUM(C59:N59)</f>
        <v>0</v>
      </c>
    </row>
    <row r="60" spans="2:15" s="13" customFormat="1" x14ac:dyDescent="0.25">
      <c r="B60" s="37" t="s">
        <v>127</v>
      </c>
      <c r="C60" s="31">
        <v>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f>SUM(C60:N60)</f>
        <v>0</v>
      </c>
    </row>
    <row r="61" spans="2:15" s="13" customFormat="1" x14ac:dyDescent="0.25">
      <c r="B61" s="36" t="s">
        <v>89</v>
      </c>
      <c r="C61" s="39">
        <f>SUM(C60)</f>
        <v>0</v>
      </c>
      <c r="D61" s="39">
        <f t="shared" ref="D61:O61" si="12">SUM(D60)</f>
        <v>0</v>
      </c>
      <c r="E61" s="39">
        <f t="shared" si="12"/>
        <v>0</v>
      </c>
      <c r="F61" s="39">
        <f t="shared" si="12"/>
        <v>0</v>
      </c>
      <c r="G61" s="39">
        <f t="shared" si="12"/>
        <v>0</v>
      </c>
      <c r="H61" s="39">
        <f t="shared" si="12"/>
        <v>0</v>
      </c>
      <c r="I61" s="39">
        <f t="shared" si="12"/>
        <v>0</v>
      </c>
      <c r="J61" s="39">
        <f t="shared" si="12"/>
        <v>0</v>
      </c>
      <c r="K61" s="39">
        <f t="shared" si="12"/>
        <v>0</v>
      </c>
      <c r="L61" s="39">
        <f t="shared" si="12"/>
        <v>0</v>
      </c>
      <c r="M61" s="39">
        <f t="shared" si="12"/>
        <v>0</v>
      </c>
      <c r="N61" s="39">
        <f t="shared" si="12"/>
        <v>0</v>
      </c>
      <c r="O61" s="39">
        <f t="shared" si="12"/>
        <v>0</v>
      </c>
    </row>
    <row r="62" spans="2:15" s="13" customFormat="1" x14ac:dyDescent="0.25">
      <c r="B62" s="41"/>
    </row>
    <row r="63" spans="2:15" s="13" customFormat="1" x14ac:dyDescent="0.25">
      <c r="B63" s="41"/>
    </row>
    <row r="64" spans="2:15" s="13" customFormat="1" x14ac:dyDescent="0.25">
      <c r="B64" s="41"/>
    </row>
    <row r="65" spans="2:2" s="13" customFormat="1" x14ac:dyDescent="0.25">
      <c r="B65" s="41"/>
    </row>
    <row r="66" spans="2:2" s="13" customFormat="1" x14ac:dyDescent="0.25">
      <c r="B66" s="41"/>
    </row>
    <row r="67" spans="2:2" s="13" customFormat="1" x14ac:dyDescent="0.25">
      <c r="B67" s="41"/>
    </row>
    <row r="68" spans="2:2" s="13" customFormat="1" x14ac:dyDescent="0.25">
      <c r="B68" s="41"/>
    </row>
    <row r="69" spans="2:2" s="13" customFormat="1" x14ac:dyDescent="0.25">
      <c r="B69" s="41"/>
    </row>
    <row r="70" spans="2:2" s="13" customFormat="1" x14ac:dyDescent="0.25">
      <c r="B70" s="41"/>
    </row>
    <row r="71" spans="2:2" s="13" customFormat="1" x14ac:dyDescent="0.25">
      <c r="B71" s="41"/>
    </row>
    <row r="72" spans="2:2" s="13" customFormat="1" x14ac:dyDescent="0.25">
      <c r="B72" s="41"/>
    </row>
    <row r="73" spans="2:2" s="13" customFormat="1" x14ac:dyDescent="0.25">
      <c r="B73" s="41"/>
    </row>
    <row r="74" spans="2:2" s="13" customFormat="1" x14ac:dyDescent="0.25">
      <c r="B74" s="41"/>
    </row>
    <row r="75" spans="2:2" s="13" customFormat="1" x14ac:dyDescent="0.25">
      <c r="B75" s="41"/>
    </row>
    <row r="76" spans="2:2" s="13" customFormat="1" x14ac:dyDescent="0.25">
      <c r="B76" s="41"/>
    </row>
    <row r="77" spans="2:2" s="13" customFormat="1" x14ac:dyDescent="0.25">
      <c r="B77" s="41"/>
    </row>
    <row r="78" spans="2:2" s="13" customFormat="1" x14ac:dyDescent="0.25">
      <c r="B78" s="41"/>
    </row>
    <row r="79" spans="2:2" s="13" customFormat="1" x14ac:dyDescent="0.25">
      <c r="B79" s="41"/>
    </row>
    <row r="80" spans="2:2" s="13" customFormat="1" x14ac:dyDescent="0.25">
      <c r="B80" s="41"/>
    </row>
    <row r="81" spans="2:2" s="13" customFormat="1" x14ac:dyDescent="0.25">
      <c r="B81" s="41"/>
    </row>
    <row r="82" spans="2:2" s="13" customFormat="1" x14ac:dyDescent="0.25">
      <c r="B82" s="41"/>
    </row>
    <row r="83" spans="2:2" s="13" customFormat="1" x14ac:dyDescent="0.25">
      <c r="B83" s="41"/>
    </row>
    <row r="84" spans="2:2" s="13" customFormat="1" x14ac:dyDescent="0.25">
      <c r="B84" s="41"/>
    </row>
    <row r="85" spans="2:2" s="13" customFormat="1" x14ac:dyDescent="0.25">
      <c r="B85" s="41"/>
    </row>
    <row r="86" spans="2:2" s="13" customFormat="1" x14ac:dyDescent="0.25">
      <c r="B86" s="41"/>
    </row>
    <row r="87" spans="2:2" s="13" customFormat="1" x14ac:dyDescent="0.25">
      <c r="B87" s="41"/>
    </row>
    <row r="88" spans="2:2" s="13" customFormat="1" x14ac:dyDescent="0.25">
      <c r="B88" s="41"/>
    </row>
    <row r="89" spans="2:2" s="13" customFormat="1" x14ac:dyDescent="0.25">
      <c r="B89" s="41"/>
    </row>
    <row r="90" spans="2:2" s="13" customFormat="1" x14ac:dyDescent="0.25">
      <c r="B90" s="41"/>
    </row>
    <row r="91" spans="2:2" s="13" customFormat="1" x14ac:dyDescent="0.25">
      <c r="B91" s="41"/>
    </row>
    <row r="92" spans="2:2" s="13" customFormat="1" x14ac:dyDescent="0.25">
      <c r="B92" s="41"/>
    </row>
    <row r="93" spans="2:2" s="13" customFormat="1" x14ac:dyDescent="0.25">
      <c r="B93" s="41"/>
    </row>
    <row r="94" spans="2:2" s="13" customFormat="1" x14ac:dyDescent="0.25">
      <c r="B94" s="41"/>
    </row>
    <row r="95" spans="2:2" s="13" customFormat="1" x14ac:dyDescent="0.25">
      <c r="B95" s="41"/>
    </row>
    <row r="96" spans="2:2" s="13" customFormat="1" x14ac:dyDescent="0.25">
      <c r="B96" s="41"/>
    </row>
    <row r="97" spans="2:2" s="13" customFormat="1" x14ac:dyDescent="0.25">
      <c r="B97" s="41"/>
    </row>
    <row r="98" spans="2:2" s="13" customFormat="1" x14ac:dyDescent="0.25">
      <c r="B98" s="41"/>
    </row>
    <row r="99" spans="2:2" s="13" customFormat="1" x14ac:dyDescent="0.25">
      <c r="B99" s="41"/>
    </row>
    <row r="100" spans="2:2" s="13" customFormat="1" x14ac:dyDescent="0.25">
      <c r="B100" s="41"/>
    </row>
    <row r="101" spans="2:2" s="13" customFormat="1" x14ac:dyDescent="0.25">
      <c r="B101" s="41"/>
    </row>
    <row r="102" spans="2:2" s="13" customFormat="1" x14ac:dyDescent="0.25">
      <c r="B102" s="41"/>
    </row>
    <row r="103" spans="2:2" s="13" customFormat="1" x14ac:dyDescent="0.25">
      <c r="B103" s="41"/>
    </row>
    <row r="104" spans="2:2" s="13" customFormat="1" x14ac:dyDescent="0.25">
      <c r="B104" s="41"/>
    </row>
    <row r="105" spans="2:2" s="13" customFormat="1" x14ac:dyDescent="0.25">
      <c r="B105" s="41"/>
    </row>
    <row r="106" spans="2:2" s="13" customFormat="1" x14ac:dyDescent="0.25">
      <c r="B106" s="41"/>
    </row>
    <row r="107" spans="2:2" s="13" customFormat="1" x14ac:dyDescent="0.25">
      <c r="B107" s="41"/>
    </row>
    <row r="108" spans="2:2" s="13" customFormat="1" x14ac:dyDescent="0.25">
      <c r="B108" s="41"/>
    </row>
    <row r="109" spans="2:2" s="13" customFormat="1" x14ac:dyDescent="0.25">
      <c r="B109" s="41"/>
    </row>
    <row r="110" spans="2:2" s="13" customFormat="1" x14ac:dyDescent="0.25">
      <c r="B110" s="41"/>
    </row>
    <row r="111" spans="2:2" s="13" customFormat="1" x14ac:dyDescent="0.25">
      <c r="B111" s="41"/>
    </row>
    <row r="112" spans="2:2" s="13" customFormat="1" x14ac:dyDescent="0.25">
      <c r="B112" s="41"/>
    </row>
    <row r="113" spans="2:2" s="13" customFormat="1" x14ac:dyDescent="0.25">
      <c r="B113" s="41"/>
    </row>
    <row r="114" spans="2:2" s="13" customFormat="1" x14ac:dyDescent="0.25">
      <c r="B114" s="41"/>
    </row>
    <row r="115" spans="2:2" s="13" customFormat="1" x14ac:dyDescent="0.25">
      <c r="B115" s="41"/>
    </row>
    <row r="116" spans="2:2" s="13" customFormat="1" x14ac:dyDescent="0.25">
      <c r="B116" s="41"/>
    </row>
    <row r="117" spans="2:2" s="13" customFormat="1" x14ac:dyDescent="0.25">
      <c r="B117" s="41"/>
    </row>
    <row r="118" spans="2:2" s="13" customFormat="1" x14ac:dyDescent="0.25">
      <c r="B118" s="41"/>
    </row>
    <row r="119" spans="2:2" s="13" customFormat="1" x14ac:dyDescent="0.25">
      <c r="B119" s="41"/>
    </row>
    <row r="120" spans="2:2" s="13" customFormat="1" x14ac:dyDescent="0.25">
      <c r="B120" s="41"/>
    </row>
    <row r="121" spans="2:2" s="13" customFormat="1" x14ac:dyDescent="0.25">
      <c r="B121" s="41"/>
    </row>
    <row r="122" spans="2:2" s="13" customFormat="1" x14ac:dyDescent="0.25">
      <c r="B122" s="41"/>
    </row>
    <row r="123" spans="2:2" s="13" customFormat="1" x14ac:dyDescent="0.25">
      <c r="B123" s="41"/>
    </row>
    <row r="124" spans="2:2" s="13" customFormat="1" x14ac:dyDescent="0.25">
      <c r="B124" s="41"/>
    </row>
    <row r="125" spans="2:2" s="13" customFormat="1" x14ac:dyDescent="0.25">
      <c r="B125" s="41"/>
    </row>
    <row r="126" spans="2:2" s="13" customFormat="1" x14ac:dyDescent="0.25">
      <c r="B126" s="41"/>
    </row>
    <row r="127" spans="2:2" s="13" customFormat="1" x14ac:dyDescent="0.25">
      <c r="B127" s="41"/>
    </row>
    <row r="128" spans="2:2" s="13" customFormat="1" x14ac:dyDescent="0.25">
      <c r="B128" s="41"/>
    </row>
    <row r="129" spans="2:2" s="13" customFormat="1" x14ac:dyDescent="0.25">
      <c r="B129" s="41"/>
    </row>
    <row r="130" spans="2:2" s="13" customFormat="1" x14ac:dyDescent="0.25">
      <c r="B130" s="41"/>
    </row>
    <row r="131" spans="2:2" s="13" customFormat="1" x14ac:dyDescent="0.25">
      <c r="B131" s="41"/>
    </row>
    <row r="132" spans="2:2" s="13" customFormat="1" x14ac:dyDescent="0.25">
      <c r="B132" s="41"/>
    </row>
    <row r="133" spans="2:2" s="13" customFormat="1" x14ac:dyDescent="0.25">
      <c r="B133" s="41"/>
    </row>
    <row r="134" spans="2:2" s="13" customFormat="1" x14ac:dyDescent="0.25">
      <c r="B134" s="41"/>
    </row>
    <row r="135" spans="2:2" s="13" customFormat="1" x14ac:dyDescent="0.25">
      <c r="B135" s="41"/>
    </row>
    <row r="136" spans="2:2" s="13" customFormat="1" x14ac:dyDescent="0.25">
      <c r="B136" s="41"/>
    </row>
    <row r="137" spans="2:2" s="13" customFormat="1" x14ac:dyDescent="0.25">
      <c r="B137" s="41"/>
    </row>
    <row r="138" spans="2:2" s="13" customFormat="1" x14ac:dyDescent="0.25">
      <c r="B138" s="41"/>
    </row>
    <row r="139" spans="2:2" s="13" customFormat="1" x14ac:dyDescent="0.25">
      <c r="B139" s="41"/>
    </row>
    <row r="140" spans="2:2" s="13" customFormat="1" x14ac:dyDescent="0.25">
      <c r="B140" s="41"/>
    </row>
    <row r="141" spans="2:2" s="13" customFormat="1" x14ac:dyDescent="0.25">
      <c r="B141" s="41"/>
    </row>
    <row r="142" spans="2:2" s="13" customFormat="1" x14ac:dyDescent="0.25">
      <c r="B142" s="41"/>
    </row>
    <row r="143" spans="2:2" s="13" customFormat="1" x14ac:dyDescent="0.25">
      <c r="B143" s="41"/>
    </row>
    <row r="144" spans="2:2" s="13" customFormat="1" x14ac:dyDescent="0.25">
      <c r="B144" s="41"/>
    </row>
    <row r="145" spans="2:2" s="13" customFormat="1" x14ac:dyDescent="0.25">
      <c r="B145" s="41"/>
    </row>
    <row r="146" spans="2:2" s="13" customFormat="1" x14ac:dyDescent="0.25">
      <c r="B146" s="41"/>
    </row>
    <row r="147" spans="2:2" s="13" customFormat="1" x14ac:dyDescent="0.25">
      <c r="B147" s="41"/>
    </row>
    <row r="148" spans="2:2" s="13" customFormat="1" x14ac:dyDescent="0.25">
      <c r="B148" s="41"/>
    </row>
    <row r="149" spans="2:2" s="13" customFormat="1" x14ac:dyDescent="0.25">
      <c r="B149" s="41"/>
    </row>
    <row r="150" spans="2:2" s="13" customFormat="1" x14ac:dyDescent="0.25">
      <c r="B150" s="41"/>
    </row>
    <row r="151" spans="2:2" s="13" customFormat="1" x14ac:dyDescent="0.25">
      <c r="B151" s="41"/>
    </row>
    <row r="152" spans="2:2" s="13" customFormat="1" x14ac:dyDescent="0.25">
      <c r="B152" s="41"/>
    </row>
    <row r="153" spans="2:2" s="13" customFormat="1" x14ac:dyDescent="0.25">
      <c r="B153" s="41"/>
    </row>
    <row r="154" spans="2:2" s="13" customFormat="1" x14ac:dyDescent="0.25">
      <c r="B154" s="41"/>
    </row>
    <row r="155" spans="2:2" s="13" customFormat="1" x14ac:dyDescent="0.25">
      <c r="B155" s="41"/>
    </row>
    <row r="156" spans="2:2" s="13" customFormat="1" x14ac:dyDescent="0.25">
      <c r="B156" s="41"/>
    </row>
    <row r="157" spans="2:2" s="13" customFormat="1" x14ac:dyDescent="0.25">
      <c r="B157" s="41"/>
    </row>
    <row r="158" spans="2:2" s="13" customFormat="1" x14ac:dyDescent="0.25">
      <c r="B158" s="41"/>
    </row>
    <row r="159" spans="2:2" s="13" customFormat="1" x14ac:dyDescent="0.25">
      <c r="B159" s="41"/>
    </row>
    <row r="160" spans="2:2" s="13" customFormat="1" x14ac:dyDescent="0.25">
      <c r="B160" s="41"/>
    </row>
    <row r="161" spans="2:2" s="13" customFormat="1" x14ac:dyDescent="0.25">
      <c r="B161" s="41"/>
    </row>
    <row r="162" spans="2:2" s="13" customFormat="1" x14ac:dyDescent="0.25">
      <c r="B162" s="41"/>
    </row>
    <row r="163" spans="2:2" s="13" customFormat="1" x14ac:dyDescent="0.25">
      <c r="B163" s="41"/>
    </row>
    <row r="164" spans="2:2" s="13" customFormat="1" x14ac:dyDescent="0.25">
      <c r="B164" s="41"/>
    </row>
    <row r="165" spans="2:2" s="13" customFormat="1" x14ac:dyDescent="0.25">
      <c r="B165" s="41"/>
    </row>
    <row r="166" spans="2:2" s="13" customFormat="1" x14ac:dyDescent="0.25">
      <c r="B166" s="41"/>
    </row>
    <row r="167" spans="2:2" s="13" customFormat="1" x14ac:dyDescent="0.25">
      <c r="B167" s="41"/>
    </row>
    <row r="168" spans="2:2" s="13" customFormat="1" x14ac:dyDescent="0.25">
      <c r="B168" s="41"/>
    </row>
    <row r="169" spans="2:2" s="13" customFormat="1" x14ac:dyDescent="0.25">
      <c r="B169" s="41"/>
    </row>
    <row r="170" spans="2:2" s="13" customFormat="1" x14ac:dyDescent="0.25">
      <c r="B170" s="41"/>
    </row>
    <row r="171" spans="2:2" s="13" customFormat="1" x14ac:dyDescent="0.25">
      <c r="B171" s="41"/>
    </row>
    <row r="172" spans="2:2" s="13" customFormat="1" x14ac:dyDescent="0.25">
      <c r="B172" s="41"/>
    </row>
    <row r="173" spans="2:2" s="13" customFormat="1" x14ac:dyDescent="0.25">
      <c r="B173" s="41"/>
    </row>
    <row r="174" spans="2:2" s="13" customFormat="1" x14ac:dyDescent="0.25">
      <c r="B174" s="41"/>
    </row>
    <row r="175" spans="2:2" s="13" customFormat="1" x14ac:dyDescent="0.25">
      <c r="B175" s="41"/>
    </row>
    <row r="176" spans="2:2" s="13" customFormat="1" x14ac:dyDescent="0.25">
      <c r="B176" s="41"/>
    </row>
    <row r="177" spans="2:2" s="13" customFormat="1" x14ac:dyDescent="0.25">
      <c r="B177" s="41"/>
    </row>
    <row r="178" spans="2:2" s="13" customFormat="1" x14ac:dyDescent="0.25">
      <c r="B178" s="41"/>
    </row>
    <row r="179" spans="2:2" s="13" customFormat="1" x14ac:dyDescent="0.25">
      <c r="B179" s="41"/>
    </row>
    <row r="180" spans="2:2" s="13" customFormat="1" x14ac:dyDescent="0.25">
      <c r="B180" s="41"/>
    </row>
    <row r="181" spans="2:2" s="13" customFormat="1" x14ac:dyDescent="0.25">
      <c r="B181" s="41"/>
    </row>
    <row r="182" spans="2:2" s="13" customFormat="1" x14ac:dyDescent="0.25">
      <c r="B182" s="41"/>
    </row>
    <row r="183" spans="2:2" s="13" customFormat="1" x14ac:dyDescent="0.25">
      <c r="B183" s="41"/>
    </row>
    <row r="184" spans="2:2" s="13" customFormat="1" x14ac:dyDescent="0.25">
      <c r="B184" s="41"/>
    </row>
    <row r="185" spans="2:2" s="13" customFormat="1" x14ac:dyDescent="0.25">
      <c r="B185" s="41"/>
    </row>
    <row r="186" spans="2:2" s="13" customFormat="1" x14ac:dyDescent="0.25">
      <c r="B186" s="41"/>
    </row>
    <row r="187" spans="2:2" s="13" customFormat="1" x14ac:dyDescent="0.25">
      <c r="B187" s="41"/>
    </row>
    <row r="188" spans="2:2" s="13" customFormat="1" x14ac:dyDescent="0.25">
      <c r="B188" s="41"/>
    </row>
    <row r="189" spans="2:2" s="13" customFormat="1" x14ac:dyDescent="0.25">
      <c r="B189" s="41"/>
    </row>
    <row r="190" spans="2:2" s="13" customFormat="1" x14ac:dyDescent="0.25">
      <c r="B190" s="41"/>
    </row>
    <row r="191" spans="2:2" s="13" customFormat="1" x14ac:dyDescent="0.25">
      <c r="B191" s="41"/>
    </row>
    <row r="192" spans="2:2" s="13" customFormat="1" x14ac:dyDescent="0.25">
      <c r="B192" s="41"/>
    </row>
    <row r="193" spans="2:2" s="13" customFormat="1" x14ac:dyDescent="0.25">
      <c r="B193" s="41"/>
    </row>
    <row r="194" spans="2:2" s="13" customFormat="1" x14ac:dyDescent="0.25">
      <c r="B194" s="41"/>
    </row>
    <row r="195" spans="2:2" s="13" customFormat="1" x14ac:dyDescent="0.25">
      <c r="B195" s="41"/>
    </row>
    <row r="196" spans="2:2" s="13" customFormat="1" x14ac:dyDescent="0.25">
      <c r="B196" s="41"/>
    </row>
    <row r="197" spans="2:2" s="13" customFormat="1" x14ac:dyDescent="0.25">
      <c r="B197" s="41"/>
    </row>
    <row r="198" spans="2:2" s="13" customFormat="1" x14ac:dyDescent="0.25">
      <c r="B198" s="41"/>
    </row>
    <row r="199" spans="2:2" s="13" customFormat="1" x14ac:dyDescent="0.25">
      <c r="B199" s="41"/>
    </row>
    <row r="200" spans="2:2" s="13" customFormat="1" x14ac:dyDescent="0.25">
      <c r="B200" s="41"/>
    </row>
    <row r="201" spans="2:2" s="13" customFormat="1" x14ac:dyDescent="0.25">
      <c r="B201" s="41"/>
    </row>
    <row r="202" spans="2:2" s="13" customFormat="1" x14ac:dyDescent="0.25">
      <c r="B202" s="41"/>
    </row>
    <row r="203" spans="2:2" s="13" customFormat="1" x14ac:dyDescent="0.25">
      <c r="B203" s="41"/>
    </row>
    <row r="204" spans="2:2" s="13" customFormat="1" x14ac:dyDescent="0.25">
      <c r="B204" s="41"/>
    </row>
    <row r="205" spans="2:2" s="13" customFormat="1" x14ac:dyDescent="0.25">
      <c r="B205" s="41"/>
    </row>
    <row r="206" spans="2:2" s="13" customFormat="1" x14ac:dyDescent="0.25">
      <c r="B206" s="41"/>
    </row>
    <row r="207" spans="2:2" s="13" customFormat="1" x14ac:dyDescent="0.25">
      <c r="B207" s="41"/>
    </row>
    <row r="208" spans="2:2" s="13" customFormat="1" x14ac:dyDescent="0.25">
      <c r="B208" s="41"/>
    </row>
    <row r="209" spans="2:2" s="13" customFormat="1" x14ac:dyDescent="0.25">
      <c r="B209" s="41"/>
    </row>
    <row r="210" spans="2:2" s="13" customFormat="1" x14ac:dyDescent="0.25">
      <c r="B210" s="41"/>
    </row>
    <row r="211" spans="2:2" s="13" customFormat="1" x14ac:dyDescent="0.25">
      <c r="B211" s="41"/>
    </row>
    <row r="212" spans="2:2" s="13" customFormat="1" x14ac:dyDescent="0.25">
      <c r="B212" s="41"/>
    </row>
    <row r="213" spans="2:2" s="13" customFormat="1" x14ac:dyDescent="0.25">
      <c r="B213" s="41"/>
    </row>
    <row r="214" spans="2:2" s="13" customFormat="1" x14ac:dyDescent="0.25">
      <c r="B214" s="41"/>
    </row>
    <row r="215" spans="2:2" s="13" customFormat="1" x14ac:dyDescent="0.25">
      <c r="B215" s="41"/>
    </row>
    <row r="216" spans="2:2" s="13" customFormat="1" x14ac:dyDescent="0.25">
      <c r="B216" s="41"/>
    </row>
    <row r="217" spans="2:2" s="13" customFormat="1" x14ac:dyDescent="0.25">
      <c r="B217" s="41"/>
    </row>
    <row r="218" spans="2:2" s="13" customFormat="1" x14ac:dyDescent="0.25">
      <c r="B218" s="41"/>
    </row>
    <row r="219" spans="2:2" s="13" customFormat="1" x14ac:dyDescent="0.25">
      <c r="B219" s="41"/>
    </row>
    <row r="220" spans="2:2" s="13" customFormat="1" x14ac:dyDescent="0.25">
      <c r="B220" s="41"/>
    </row>
    <row r="221" spans="2:2" s="13" customFormat="1" x14ac:dyDescent="0.25">
      <c r="B221" s="41"/>
    </row>
    <row r="222" spans="2:2" s="13" customFormat="1" x14ac:dyDescent="0.25">
      <c r="B222" s="41"/>
    </row>
    <row r="223" spans="2:2" s="13" customFormat="1" x14ac:dyDescent="0.25">
      <c r="B223" s="41"/>
    </row>
    <row r="224" spans="2:2" s="13" customFormat="1" x14ac:dyDescent="0.25">
      <c r="B224" s="41"/>
    </row>
    <row r="225" spans="2:2" s="13" customFormat="1" x14ac:dyDescent="0.25">
      <c r="B225" s="41"/>
    </row>
    <row r="226" spans="2:2" s="13" customFormat="1" x14ac:dyDescent="0.25">
      <c r="B226" s="41"/>
    </row>
    <row r="227" spans="2:2" s="13" customFormat="1" x14ac:dyDescent="0.25">
      <c r="B227" s="41"/>
    </row>
    <row r="228" spans="2:2" s="13" customFormat="1" x14ac:dyDescent="0.25">
      <c r="B228" s="41"/>
    </row>
    <row r="229" spans="2:2" s="13" customFormat="1" x14ac:dyDescent="0.25">
      <c r="B229" s="41"/>
    </row>
    <row r="230" spans="2:2" s="13" customFormat="1" x14ac:dyDescent="0.25">
      <c r="B230" s="41"/>
    </row>
    <row r="231" spans="2:2" s="13" customFormat="1" x14ac:dyDescent="0.25">
      <c r="B231" s="41"/>
    </row>
    <row r="232" spans="2:2" s="13" customFormat="1" x14ac:dyDescent="0.25">
      <c r="B232" s="41"/>
    </row>
    <row r="233" spans="2:2" s="13" customFormat="1" x14ac:dyDescent="0.25">
      <c r="B233" s="41"/>
    </row>
    <row r="234" spans="2:2" s="13" customFormat="1" x14ac:dyDescent="0.25">
      <c r="B234" s="41"/>
    </row>
    <row r="235" spans="2:2" s="13" customFormat="1" x14ac:dyDescent="0.25">
      <c r="B235" s="41"/>
    </row>
    <row r="236" spans="2:2" s="13" customFormat="1" x14ac:dyDescent="0.25">
      <c r="B236" s="41"/>
    </row>
    <row r="237" spans="2:2" s="13" customFormat="1" x14ac:dyDescent="0.25">
      <c r="B237" s="41"/>
    </row>
    <row r="238" spans="2:2" s="13" customFormat="1" x14ac:dyDescent="0.25">
      <c r="B238" s="41"/>
    </row>
    <row r="239" spans="2:2" s="13" customFormat="1" x14ac:dyDescent="0.25">
      <c r="B239" s="41"/>
    </row>
    <row r="240" spans="2:2" s="13" customFormat="1" x14ac:dyDescent="0.25">
      <c r="B240" s="41"/>
    </row>
    <row r="241" spans="2:2" s="13" customFormat="1" x14ac:dyDescent="0.25">
      <c r="B241" s="41"/>
    </row>
    <row r="242" spans="2:2" s="13" customFormat="1" x14ac:dyDescent="0.25">
      <c r="B242" s="41"/>
    </row>
    <row r="243" spans="2:2" s="13" customFormat="1" x14ac:dyDescent="0.25">
      <c r="B243" s="41"/>
    </row>
    <row r="244" spans="2:2" s="13" customFormat="1" x14ac:dyDescent="0.25">
      <c r="B244" s="41"/>
    </row>
    <row r="245" spans="2:2" s="13" customFormat="1" x14ac:dyDescent="0.25">
      <c r="B245" s="41"/>
    </row>
    <row r="246" spans="2:2" s="13" customFormat="1" x14ac:dyDescent="0.25">
      <c r="B246" s="41"/>
    </row>
    <row r="247" spans="2:2" s="13" customFormat="1" x14ac:dyDescent="0.25">
      <c r="B247" s="41"/>
    </row>
    <row r="248" spans="2:2" s="13" customFormat="1" x14ac:dyDescent="0.25">
      <c r="B248" s="41"/>
    </row>
    <row r="249" spans="2:2" s="13" customFormat="1" x14ac:dyDescent="0.25">
      <c r="B249" s="41"/>
    </row>
    <row r="250" spans="2:2" s="13" customFormat="1" x14ac:dyDescent="0.25">
      <c r="B250" s="41"/>
    </row>
    <row r="251" spans="2:2" s="13" customFormat="1" x14ac:dyDescent="0.25">
      <c r="B251" s="41"/>
    </row>
    <row r="252" spans="2:2" s="13" customFormat="1" x14ac:dyDescent="0.25">
      <c r="B252" s="41"/>
    </row>
    <row r="253" spans="2:2" s="13" customFormat="1" x14ac:dyDescent="0.25">
      <c r="B253" s="41"/>
    </row>
    <row r="254" spans="2:2" s="13" customFormat="1" x14ac:dyDescent="0.25">
      <c r="B254" s="41"/>
    </row>
    <row r="255" spans="2:2" s="13" customFormat="1" x14ac:dyDescent="0.25">
      <c r="B255" s="41"/>
    </row>
    <row r="256" spans="2:2" s="13" customFormat="1" x14ac:dyDescent="0.25">
      <c r="B256" s="41"/>
    </row>
    <row r="257" spans="2:2" s="13" customFormat="1" x14ac:dyDescent="0.25">
      <c r="B257" s="41"/>
    </row>
    <row r="258" spans="2:2" s="13" customFormat="1" x14ac:dyDescent="0.25">
      <c r="B258" s="41"/>
    </row>
    <row r="259" spans="2:2" s="13" customFormat="1" x14ac:dyDescent="0.25">
      <c r="B259" s="41"/>
    </row>
    <row r="260" spans="2:2" s="13" customFormat="1" x14ac:dyDescent="0.25">
      <c r="B260" s="41"/>
    </row>
    <row r="261" spans="2:2" s="13" customFormat="1" x14ac:dyDescent="0.25">
      <c r="B261" s="41"/>
    </row>
    <row r="262" spans="2:2" s="13" customFormat="1" x14ac:dyDescent="0.25">
      <c r="B262" s="41"/>
    </row>
  </sheetData>
  <mergeCells count="9">
    <mergeCell ref="B52:O52"/>
    <mergeCell ref="B57:O57"/>
    <mergeCell ref="B2:O2"/>
    <mergeCell ref="B47:O47"/>
    <mergeCell ref="Z4:AM4"/>
    <mergeCell ref="Z13:AM13"/>
    <mergeCell ref="B41:O41"/>
    <mergeCell ref="B4:O4"/>
    <mergeCell ref="B28:O2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CU210"/>
  <sheetViews>
    <sheetView topLeftCell="A16" workbookViewId="0">
      <selection activeCell="P66" sqref="P66"/>
    </sheetView>
  </sheetViews>
  <sheetFormatPr baseColWidth="10" defaultRowHeight="15" x14ac:dyDescent="0.25"/>
  <cols>
    <col min="1" max="1" width="9.5703125" style="13" customWidth="1"/>
    <col min="2" max="2" width="37.7109375" customWidth="1"/>
    <col min="3" max="4" width="9.28515625" hidden="1" customWidth="1"/>
    <col min="5" max="5" width="6.7109375" style="2" bestFit="1" customWidth="1"/>
    <col min="6" max="13" width="9.28515625" style="2" hidden="1" customWidth="1"/>
    <col min="14" max="14" width="9.28515625" hidden="1" customWidth="1"/>
    <col min="15" max="15" width="6" bestFit="1" customWidth="1"/>
    <col min="16" max="16" width="9.28515625" style="13" customWidth="1"/>
    <col min="17" max="23" width="11.42578125" style="13"/>
    <col min="24" max="25" width="9.28515625" style="13" customWidth="1"/>
    <col min="26" max="26" width="11.42578125" style="13"/>
    <col min="27" max="28" width="0" style="13" hidden="1" customWidth="1"/>
    <col min="29" max="29" width="6.7109375" style="13" bestFit="1" customWidth="1"/>
    <col min="30" max="38" width="0" style="13" hidden="1" customWidth="1"/>
    <col min="39" max="39" width="6" style="13" bestFit="1" customWidth="1"/>
    <col min="40" max="99" width="11.42578125" style="13"/>
  </cols>
  <sheetData>
    <row r="1" spans="1:99" s="13" customFormat="1" ht="15.75" thickBot="1" x14ac:dyDescent="0.3"/>
    <row r="2" spans="1:99" s="2" customFormat="1" ht="15.75" thickBot="1" x14ac:dyDescent="0.3">
      <c r="A2" s="13"/>
      <c r="B2" s="64" t="s">
        <v>111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</row>
    <row r="3" spans="1:99" s="13" customFormat="1" x14ac:dyDescent="0.25">
      <c r="Z3" s="62" t="s">
        <v>98</v>
      </c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</row>
    <row r="4" spans="1:99" x14ac:dyDescent="0.25">
      <c r="B4" s="67" t="s">
        <v>65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Z4" s="21" t="s">
        <v>0</v>
      </c>
      <c r="AA4" s="22">
        <v>45658</v>
      </c>
      <c r="AB4" s="22">
        <v>45709</v>
      </c>
      <c r="AC4" s="22">
        <v>45798</v>
      </c>
      <c r="AD4" s="22">
        <v>45768</v>
      </c>
      <c r="AE4" s="22">
        <v>45798</v>
      </c>
      <c r="AF4" s="22">
        <v>45829</v>
      </c>
      <c r="AG4" s="22">
        <v>45859</v>
      </c>
      <c r="AH4" s="22">
        <v>45890</v>
      </c>
      <c r="AI4" s="22">
        <v>45921</v>
      </c>
      <c r="AJ4" s="22">
        <v>45951</v>
      </c>
      <c r="AK4" s="22">
        <v>45982</v>
      </c>
      <c r="AL4" s="22">
        <v>46012</v>
      </c>
      <c r="AM4" s="23" t="s">
        <v>9</v>
      </c>
    </row>
    <row r="5" spans="1:99" x14ac:dyDescent="0.25">
      <c r="B5" s="21" t="s">
        <v>0</v>
      </c>
      <c r="C5" s="22">
        <v>45658</v>
      </c>
      <c r="D5" s="22">
        <v>45709</v>
      </c>
      <c r="E5" s="22">
        <v>45798</v>
      </c>
      <c r="F5" s="22">
        <v>45768</v>
      </c>
      <c r="G5" s="22">
        <v>45798</v>
      </c>
      <c r="H5" s="22">
        <v>45829</v>
      </c>
      <c r="I5" s="22">
        <v>45859</v>
      </c>
      <c r="J5" s="22">
        <v>45890</v>
      </c>
      <c r="K5" s="22">
        <v>45921</v>
      </c>
      <c r="L5" s="22">
        <v>45951</v>
      </c>
      <c r="M5" s="22">
        <v>45982</v>
      </c>
      <c r="N5" s="22">
        <v>46012</v>
      </c>
      <c r="O5" s="23" t="s">
        <v>9</v>
      </c>
      <c r="Z5" s="36" t="s">
        <v>41</v>
      </c>
      <c r="AA5" s="31">
        <f>C14</f>
        <v>0</v>
      </c>
      <c r="AB5" s="31">
        <f t="shared" ref="AB5:AL5" si="0">D14</f>
        <v>0</v>
      </c>
      <c r="AC5" s="31">
        <f t="shared" si="0"/>
        <v>442</v>
      </c>
      <c r="AD5" s="31">
        <f t="shared" si="0"/>
        <v>0</v>
      </c>
      <c r="AE5" s="31">
        <f t="shared" si="0"/>
        <v>0</v>
      </c>
      <c r="AF5" s="31">
        <f t="shared" si="0"/>
        <v>0</v>
      </c>
      <c r="AG5" s="31">
        <f t="shared" si="0"/>
        <v>0</v>
      </c>
      <c r="AH5" s="31">
        <f t="shared" si="0"/>
        <v>0</v>
      </c>
      <c r="AI5" s="31">
        <f t="shared" si="0"/>
        <v>0</v>
      </c>
      <c r="AJ5" s="31">
        <f t="shared" si="0"/>
        <v>0</v>
      </c>
      <c r="AK5" s="31">
        <f t="shared" si="0"/>
        <v>0</v>
      </c>
      <c r="AL5" s="31">
        <f t="shared" si="0"/>
        <v>0</v>
      </c>
      <c r="AM5" s="39">
        <f>SUM(AA5:AL5)</f>
        <v>442</v>
      </c>
    </row>
    <row r="6" spans="1:99" ht="15" customHeight="1" x14ac:dyDescent="0.25">
      <c r="B6" s="30" t="s">
        <v>66</v>
      </c>
      <c r="C6" s="31">
        <v>0</v>
      </c>
      <c r="D6" s="31">
        <v>0</v>
      </c>
      <c r="E6" s="32">
        <v>6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>SUM(C6:N6)</f>
        <v>6</v>
      </c>
      <c r="Z6" s="36" t="s">
        <v>1</v>
      </c>
      <c r="AA6" s="31">
        <f>C31</f>
        <v>0</v>
      </c>
      <c r="AB6" s="31">
        <f t="shared" ref="AB6:AL6" si="1">D31</f>
        <v>0</v>
      </c>
      <c r="AC6" s="31">
        <f t="shared" si="1"/>
        <v>440</v>
      </c>
      <c r="AD6" s="31">
        <f t="shared" si="1"/>
        <v>0</v>
      </c>
      <c r="AE6" s="31">
        <f t="shared" si="1"/>
        <v>0</v>
      </c>
      <c r="AF6" s="31">
        <f t="shared" si="1"/>
        <v>0</v>
      </c>
      <c r="AG6" s="31">
        <f t="shared" si="1"/>
        <v>0</v>
      </c>
      <c r="AH6" s="31">
        <f t="shared" si="1"/>
        <v>0</v>
      </c>
      <c r="AI6" s="31">
        <f t="shared" si="1"/>
        <v>0</v>
      </c>
      <c r="AJ6" s="31">
        <f t="shared" si="1"/>
        <v>0</v>
      </c>
      <c r="AK6" s="31">
        <f t="shared" si="1"/>
        <v>0</v>
      </c>
      <c r="AL6" s="31">
        <f t="shared" si="1"/>
        <v>0</v>
      </c>
      <c r="AM6" s="39">
        <f>SUM(AA6:AL6)</f>
        <v>440</v>
      </c>
    </row>
    <row r="7" spans="1:99" ht="15" customHeight="1" x14ac:dyDescent="0.25">
      <c r="B7" s="30" t="s">
        <v>67</v>
      </c>
      <c r="C7" s="31">
        <v>0</v>
      </c>
      <c r="D7" s="31">
        <v>0</v>
      </c>
      <c r="E7" s="32">
        <v>4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ref="O7:O12" si="2">SUM(C7:N7)</f>
        <v>4</v>
      </c>
    </row>
    <row r="8" spans="1:99" ht="15" customHeight="1" x14ac:dyDescent="0.25">
      <c r="B8" s="30" t="s">
        <v>68</v>
      </c>
      <c r="C8" s="31">
        <v>0</v>
      </c>
      <c r="D8" s="31">
        <v>0</v>
      </c>
      <c r="E8" s="32">
        <v>11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2"/>
        <v>11</v>
      </c>
    </row>
    <row r="9" spans="1:99" ht="15" customHeight="1" x14ac:dyDescent="0.25">
      <c r="B9" s="30" t="s">
        <v>69</v>
      </c>
      <c r="C9" s="31">
        <v>0</v>
      </c>
      <c r="D9" s="31">
        <v>0</v>
      </c>
      <c r="E9" s="32">
        <v>3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2"/>
        <v>3</v>
      </c>
      <c r="Z9" s="67" t="s">
        <v>93</v>
      </c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</row>
    <row r="10" spans="1:99" ht="15" customHeight="1" x14ac:dyDescent="0.25">
      <c r="B10" s="30" t="s">
        <v>70</v>
      </c>
      <c r="C10" s="31">
        <v>0</v>
      </c>
      <c r="D10" s="31">
        <v>0</v>
      </c>
      <c r="E10" s="32">
        <v>178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2"/>
        <v>178</v>
      </c>
      <c r="Z10" s="21" t="s">
        <v>0</v>
      </c>
      <c r="AA10" s="22">
        <v>45658</v>
      </c>
      <c r="AB10" s="22">
        <v>45709</v>
      </c>
      <c r="AC10" s="22">
        <v>45798</v>
      </c>
      <c r="AD10" s="22">
        <v>45768</v>
      </c>
      <c r="AE10" s="22">
        <v>45798</v>
      </c>
      <c r="AF10" s="22">
        <v>45829</v>
      </c>
      <c r="AG10" s="22">
        <v>45859</v>
      </c>
      <c r="AH10" s="22">
        <v>45890</v>
      </c>
      <c r="AI10" s="22">
        <v>45921</v>
      </c>
      <c r="AJ10" s="22">
        <v>45951</v>
      </c>
      <c r="AK10" s="22">
        <v>45982</v>
      </c>
      <c r="AL10" s="22">
        <v>46012</v>
      </c>
      <c r="AM10" s="23" t="s">
        <v>9</v>
      </c>
    </row>
    <row r="11" spans="1:99" ht="15" customHeight="1" x14ac:dyDescent="0.25">
      <c r="B11" s="30" t="s">
        <v>71</v>
      </c>
      <c r="C11" s="31">
        <v>0</v>
      </c>
      <c r="D11" s="31">
        <v>0</v>
      </c>
      <c r="E11" s="32">
        <v>145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2"/>
        <v>145</v>
      </c>
      <c r="Z11" s="36" t="s">
        <v>94</v>
      </c>
      <c r="AA11" s="31">
        <f>C12</f>
        <v>0</v>
      </c>
      <c r="AB11" s="31">
        <f t="shared" ref="AB11:AL12" si="3">D12</f>
        <v>0</v>
      </c>
      <c r="AC11" s="31">
        <f t="shared" si="3"/>
        <v>64</v>
      </c>
      <c r="AD11" s="31">
        <f t="shared" si="3"/>
        <v>0</v>
      </c>
      <c r="AE11" s="31">
        <f t="shared" si="3"/>
        <v>0</v>
      </c>
      <c r="AF11" s="31">
        <f t="shared" si="3"/>
        <v>0</v>
      </c>
      <c r="AG11" s="31">
        <f t="shared" si="3"/>
        <v>0</v>
      </c>
      <c r="AH11" s="31">
        <f t="shared" si="3"/>
        <v>0</v>
      </c>
      <c r="AI11" s="31">
        <f t="shared" si="3"/>
        <v>0</v>
      </c>
      <c r="AJ11" s="31">
        <f t="shared" si="3"/>
        <v>0</v>
      </c>
      <c r="AK11" s="31">
        <f t="shared" si="3"/>
        <v>0</v>
      </c>
      <c r="AL11" s="31">
        <f t="shared" si="3"/>
        <v>0</v>
      </c>
      <c r="AM11" s="39">
        <f>SUM(AA11:AL11)</f>
        <v>64</v>
      </c>
    </row>
    <row r="12" spans="1:99" ht="15" customHeight="1" x14ac:dyDescent="0.25">
      <c r="B12" s="30" t="s">
        <v>72</v>
      </c>
      <c r="C12" s="31">
        <v>0</v>
      </c>
      <c r="D12" s="31">
        <v>0</v>
      </c>
      <c r="E12" s="32">
        <v>64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2"/>
        <v>64</v>
      </c>
      <c r="Z12" s="36" t="s">
        <v>95</v>
      </c>
      <c r="AA12" s="31">
        <f>C13</f>
        <v>0</v>
      </c>
      <c r="AB12" s="31">
        <f t="shared" si="3"/>
        <v>0</v>
      </c>
      <c r="AC12" s="31">
        <f t="shared" si="3"/>
        <v>31</v>
      </c>
      <c r="AD12" s="31">
        <f t="shared" si="3"/>
        <v>0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0</v>
      </c>
      <c r="AI12" s="31">
        <f t="shared" si="3"/>
        <v>0</v>
      </c>
      <c r="AJ12" s="31">
        <f t="shared" si="3"/>
        <v>0</v>
      </c>
      <c r="AK12" s="31">
        <f t="shared" si="3"/>
        <v>0</v>
      </c>
      <c r="AL12" s="31">
        <f t="shared" si="3"/>
        <v>0</v>
      </c>
      <c r="AM12" s="39">
        <f>SUM(AA12:AL12)</f>
        <v>31</v>
      </c>
    </row>
    <row r="13" spans="1:99" ht="15" customHeight="1" x14ac:dyDescent="0.25">
      <c r="B13" s="30" t="s">
        <v>73</v>
      </c>
      <c r="C13" s="31">
        <v>0</v>
      </c>
      <c r="D13" s="31">
        <v>0</v>
      </c>
      <c r="E13" s="32">
        <v>31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>SUM(C13:N13)</f>
        <v>31</v>
      </c>
    </row>
    <row r="14" spans="1:99" x14ac:dyDescent="0.25">
      <c r="B14" s="19" t="s">
        <v>9</v>
      </c>
      <c r="C14" s="15">
        <f>SUM(C6:C13)</f>
        <v>0</v>
      </c>
      <c r="D14" s="15">
        <f t="shared" ref="D14:N14" si="4">SUM(D6:D13)</f>
        <v>0</v>
      </c>
      <c r="E14" s="15">
        <f t="shared" si="4"/>
        <v>442</v>
      </c>
      <c r="F14" s="15">
        <f t="shared" si="4"/>
        <v>0</v>
      </c>
      <c r="G14" s="15">
        <f t="shared" si="4"/>
        <v>0</v>
      </c>
      <c r="H14" s="15">
        <f t="shared" si="4"/>
        <v>0</v>
      </c>
      <c r="I14" s="15">
        <f t="shared" si="4"/>
        <v>0</v>
      </c>
      <c r="J14" s="15">
        <f t="shared" si="4"/>
        <v>0</v>
      </c>
      <c r="K14" s="15">
        <f t="shared" si="4"/>
        <v>0</v>
      </c>
      <c r="L14" s="15">
        <f t="shared" si="4"/>
        <v>0</v>
      </c>
      <c r="M14" s="15">
        <f t="shared" si="4"/>
        <v>0</v>
      </c>
      <c r="N14" s="15">
        <f t="shared" si="4"/>
        <v>0</v>
      </c>
      <c r="O14" s="15">
        <f>SUM(O6:O13)</f>
        <v>442</v>
      </c>
    </row>
    <row r="15" spans="1:99" s="13" customFormat="1" x14ac:dyDescent="0.25"/>
    <row r="16" spans="1:99" s="13" customFormat="1" x14ac:dyDescent="0.25">
      <c r="Z16" s="62" t="s">
        <v>99</v>
      </c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</row>
    <row r="17" spans="1:99" x14ac:dyDescent="0.25">
      <c r="B17" s="35" t="s">
        <v>51</v>
      </c>
      <c r="C17" s="31">
        <v>0</v>
      </c>
      <c r="D17" s="32">
        <v>0</v>
      </c>
      <c r="E17" s="32">
        <v>0</v>
      </c>
      <c r="F17" s="32"/>
      <c r="G17" s="32"/>
      <c r="H17" s="32"/>
      <c r="I17" s="32"/>
      <c r="J17" s="32"/>
      <c r="K17" s="32"/>
      <c r="L17" s="32"/>
      <c r="M17" s="32"/>
      <c r="N17" s="32">
        <v>0</v>
      </c>
      <c r="O17" s="27">
        <f>SUM(C17:N17)</f>
        <v>0</v>
      </c>
      <c r="Z17" s="21" t="s">
        <v>0</v>
      </c>
      <c r="AA17" s="22">
        <v>45658</v>
      </c>
      <c r="AB17" s="22">
        <v>45709</v>
      </c>
      <c r="AC17" s="22">
        <v>45798</v>
      </c>
      <c r="AD17" s="22">
        <v>45768</v>
      </c>
      <c r="AE17" s="22">
        <v>45798</v>
      </c>
      <c r="AF17" s="22">
        <v>45829</v>
      </c>
      <c r="AG17" s="22">
        <v>45859</v>
      </c>
      <c r="AH17" s="22">
        <v>45890</v>
      </c>
      <c r="AI17" s="22">
        <v>45921</v>
      </c>
      <c r="AJ17" s="22">
        <v>45951</v>
      </c>
      <c r="AK17" s="22">
        <v>45982</v>
      </c>
      <c r="AL17" s="22">
        <v>46012</v>
      </c>
      <c r="AM17" s="23" t="s">
        <v>9</v>
      </c>
    </row>
    <row r="18" spans="1:99" s="13" customFormat="1" x14ac:dyDescent="0.25">
      <c r="B18" s="35" t="s">
        <v>102</v>
      </c>
      <c r="C18" s="31">
        <v>0</v>
      </c>
      <c r="D18" s="31">
        <v>0</v>
      </c>
      <c r="E18" s="32">
        <v>0</v>
      </c>
      <c r="F18" s="32"/>
      <c r="G18" s="32"/>
      <c r="H18" s="32"/>
      <c r="I18" s="32"/>
      <c r="J18" s="32"/>
      <c r="K18" s="32"/>
      <c r="L18" s="32"/>
      <c r="M18" s="32"/>
      <c r="N18" s="32">
        <v>0</v>
      </c>
      <c r="O18" s="27">
        <f>SUM(C18:N18)</f>
        <v>0</v>
      </c>
      <c r="Z18" s="36" t="s">
        <v>41</v>
      </c>
      <c r="AA18" s="31">
        <f>C44</f>
        <v>0</v>
      </c>
      <c r="AB18" s="31">
        <f t="shared" ref="AB18:AL18" si="5">D44</f>
        <v>0</v>
      </c>
      <c r="AC18" s="31">
        <f t="shared" si="5"/>
        <v>354</v>
      </c>
      <c r="AD18" s="31">
        <f t="shared" si="5"/>
        <v>0</v>
      </c>
      <c r="AE18" s="31">
        <f t="shared" si="5"/>
        <v>0</v>
      </c>
      <c r="AF18" s="31">
        <f t="shared" si="5"/>
        <v>0</v>
      </c>
      <c r="AG18" s="31">
        <f t="shared" si="5"/>
        <v>0</v>
      </c>
      <c r="AH18" s="31">
        <f t="shared" si="5"/>
        <v>0</v>
      </c>
      <c r="AI18" s="31">
        <f t="shared" si="5"/>
        <v>0</v>
      </c>
      <c r="AJ18" s="31">
        <f t="shared" si="5"/>
        <v>0</v>
      </c>
      <c r="AK18" s="31">
        <f t="shared" si="5"/>
        <v>0</v>
      </c>
      <c r="AL18" s="31">
        <f t="shared" si="5"/>
        <v>0</v>
      </c>
      <c r="AM18" s="39">
        <f>SUM(AA18:AL18)</f>
        <v>354</v>
      </c>
    </row>
    <row r="19" spans="1:99" s="13" customFormat="1" x14ac:dyDescent="0.25">
      <c r="Z19" s="36" t="s">
        <v>1</v>
      </c>
      <c r="AA19" s="31">
        <f>C59</f>
        <v>0</v>
      </c>
      <c r="AB19" s="31">
        <f t="shared" ref="AB19:AL19" si="6">D59</f>
        <v>0</v>
      </c>
      <c r="AC19" s="31">
        <f t="shared" si="6"/>
        <v>1021</v>
      </c>
      <c r="AD19" s="31">
        <f t="shared" si="6"/>
        <v>0</v>
      </c>
      <c r="AE19" s="31">
        <f t="shared" si="6"/>
        <v>0</v>
      </c>
      <c r="AF19" s="31">
        <f t="shared" si="6"/>
        <v>0</v>
      </c>
      <c r="AG19" s="31">
        <f t="shared" si="6"/>
        <v>0</v>
      </c>
      <c r="AH19" s="31">
        <f t="shared" si="6"/>
        <v>0</v>
      </c>
      <c r="AI19" s="31">
        <f t="shared" si="6"/>
        <v>0</v>
      </c>
      <c r="AJ19" s="31">
        <f t="shared" si="6"/>
        <v>0</v>
      </c>
      <c r="AK19" s="31">
        <f t="shared" si="6"/>
        <v>0</v>
      </c>
      <c r="AL19" s="31">
        <f t="shared" si="6"/>
        <v>0</v>
      </c>
      <c r="AM19" s="39">
        <f>SUM(AA19:AL19)</f>
        <v>1021</v>
      </c>
    </row>
    <row r="20" spans="1:99" x14ac:dyDescent="0.25">
      <c r="B20" s="67" t="s">
        <v>74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</row>
    <row r="21" spans="1:99" x14ac:dyDescent="0.25">
      <c r="B21" s="21" t="s">
        <v>0</v>
      </c>
      <c r="C21" s="22">
        <v>45658</v>
      </c>
      <c r="D21" s="22">
        <v>45709</v>
      </c>
      <c r="E21" s="22">
        <v>45798</v>
      </c>
      <c r="F21" s="22">
        <v>45768</v>
      </c>
      <c r="G21" s="22">
        <v>45798</v>
      </c>
      <c r="H21" s="22">
        <v>45829</v>
      </c>
      <c r="I21" s="22">
        <v>45859</v>
      </c>
      <c r="J21" s="22">
        <v>45890</v>
      </c>
      <c r="K21" s="22">
        <v>45921</v>
      </c>
      <c r="L21" s="22">
        <v>45951</v>
      </c>
      <c r="M21" s="22">
        <v>45982</v>
      </c>
      <c r="N21" s="22">
        <v>46012</v>
      </c>
      <c r="O21" s="23" t="s">
        <v>9</v>
      </c>
    </row>
    <row r="22" spans="1:99" x14ac:dyDescent="0.25">
      <c r="B22" s="30" t="s">
        <v>75</v>
      </c>
      <c r="C22" s="31">
        <v>0</v>
      </c>
      <c r="D22" s="31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2">
        <v>0</v>
      </c>
      <c r="O22" s="27">
        <f>SUM(C22:N22)</f>
        <v>0</v>
      </c>
      <c r="Z22" s="67" t="s">
        <v>93</v>
      </c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</row>
    <row r="23" spans="1:99" x14ac:dyDescent="0.25">
      <c r="B23" s="30" t="s">
        <v>76</v>
      </c>
      <c r="C23" s="31">
        <v>0</v>
      </c>
      <c r="D23" s="31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27">
        <f t="shared" ref="O23:O28" si="7">SUM(C23:N23)</f>
        <v>0</v>
      </c>
      <c r="Z23" s="21" t="s">
        <v>0</v>
      </c>
      <c r="AA23" s="22">
        <v>45658</v>
      </c>
      <c r="AB23" s="22">
        <v>45709</v>
      </c>
      <c r="AC23" s="22">
        <v>45798</v>
      </c>
      <c r="AD23" s="22">
        <v>45768</v>
      </c>
      <c r="AE23" s="22">
        <v>45798</v>
      </c>
      <c r="AF23" s="22">
        <v>45829</v>
      </c>
      <c r="AG23" s="22">
        <v>45859</v>
      </c>
      <c r="AH23" s="22">
        <v>45890</v>
      </c>
      <c r="AI23" s="22">
        <v>45921</v>
      </c>
      <c r="AJ23" s="22">
        <v>45951</v>
      </c>
      <c r="AK23" s="22">
        <v>45982</v>
      </c>
      <c r="AL23" s="22">
        <v>46012</v>
      </c>
      <c r="AM23" s="23" t="s">
        <v>9</v>
      </c>
    </row>
    <row r="24" spans="1:99" x14ac:dyDescent="0.25">
      <c r="B24" s="30" t="s">
        <v>77</v>
      </c>
      <c r="C24" s="31">
        <v>0</v>
      </c>
      <c r="D24" s="31">
        <v>0</v>
      </c>
      <c r="E24" s="32">
        <v>116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2">
        <v>0</v>
      </c>
      <c r="O24" s="27">
        <f t="shared" si="7"/>
        <v>116</v>
      </c>
      <c r="Z24" s="36" t="s">
        <v>94</v>
      </c>
      <c r="AA24" s="31">
        <f>C42</f>
        <v>0</v>
      </c>
      <c r="AB24" s="31">
        <f t="shared" ref="AB24:AL24" si="8">D42</f>
        <v>0</v>
      </c>
      <c r="AC24" s="31">
        <f t="shared" si="8"/>
        <v>21</v>
      </c>
      <c r="AD24" s="31">
        <f t="shared" si="8"/>
        <v>0</v>
      </c>
      <c r="AE24" s="31">
        <f t="shared" si="8"/>
        <v>0</v>
      </c>
      <c r="AF24" s="31">
        <f t="shared" si="8"/>
        <v>0</v>
      </c>
      <c r="AG24" s="31">
        <f t="shared" si="8"/>
        <v>0</v>
      </c>
      <c r="AH24" s="31">
        <f t="shared" si="8"/>
        <v>0</v>
      </c>
      <c r="AI24" s="31">
        <f t="shared" si="8"/>
        <v>0</v>
      </c>
      <c r="AJ24" s="31">
        <f t="shared" si="8"/>
        <v>0</v>
      </c>
      <c r="AK24" s="31">
        <f t="shared" si="8"/>
        <v>0</v>
      </c>
      <c r="AL24" s="31">
        <f t="shared" si="8"/>
        <v>0</v>
      </c>
      <c r="AM24" s="39">
        <f>SUM(AA24:AL24)</f>
        <v>21</v>
      </c>
    </row>
    <row r="25" spans="1:99" x14ac:dyDescent="0.25">
      <c r="B25" s="30" t="s">
        <v>78</v>
      </c>
      <c r="C25" s="31">
        <v>0</v>
      </c>
      <c r="D25" s="31">
        <v>0</v>
      </c>
      <c r="E25" s="32">
        <v>0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2">
        <v>0</v>
      </c>
      <c r="O25" s="27">
        <f t="shared" si="7"/>
        <v>0</v>
      </c>
      <c r="Z25" s="36" t="s">
        <v>95</v>
      </c>
      <c r="AA25" s="31">
        <f>C43</f>
        <v>0</v>
      </c>
      <c r="AB25" s="31">
        <f t="shared" ref="AB25:AL25" si="9">D43</f>
        <v>0</v>
      </c>
      <c r="AC25" s="31">
        <f t="shared" si="9"/>
        <v>26</v>
      </c>
      <c r="AD25" s="31">
        <f t="shared" si="9"/>
        <v>0</v>
      </c>
      <c r="AE25" s="31">
        <f t="shared" si="9"/>
        <v>0</v>
      </c>
      <c r="AF25" s="31">
        <f t="shared" si="9"/>
        <v>0</v>
      </c>
      <c r="AG25" s="31">
        <f t="shared" si="9"/>
        <v>0</v>
      </c>
      <c r="AH25" s="31">
        <f t="shared" si="9"/>
        <v>0</v>
      </c>
      <c r="AI25" s="31">
        <f t="shared" si="9"/>
        <v>0</v>
      </c>
      <c r="AJ25" s="31">
        <f t="shared" si="9"/>
        <v>0</v>
      </c>
      <c r="AK25" s="31">
        <f t="shared" si="9"/>
        <v>0</v>
      </c>
      <c r="AL25" s="31">
        <f t="shared" si="9"/>
        <v>0</v>
      </c>
      <c r="AM25" s="39">
        <f>SUM(AA25:AL25)</f>
        <v>26</v>
      </c>
    </row>
    <row r="26" spans="1:99" x14ac:dyDescent="0.25">
      <c r="B26" s="30" t="s">
        <v>79</v>
      </c>
      <c r="C26" s="31">
        <v>0</v>
      </c>
      <c r="D26" s="31">
        <v>0</v>
      </c>
      <c r="E26" s="32">
        <v>60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27">
        <f t="shared" si="7"/>
        <v>60</v>
      </c>
    </row>
    <row r="27" spans="1:99" x14ac:dyDescent="0.25">
      <c r="B27" s="30" t="s">
        <v>80</v>
      </c>
      <c r="C27" s="31">
        <v>0</v>
      </c>
      <c r="D27" s="31">
        <v>0</v>
      </c>
      <c r="E27" s="32">
        <v>244</v>
      </c>
      <c r="F27" s="32">
        <v>0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27">
        <f t="shared" si="7"/>
        <v>244</v>
      </c>
    </row>
    <row r="28" spans="1:99" x14ac:dyDescent="0.25">
      <c r="B28" s="30" t="s">
        <v>81</v>
      </c>
      <c r="C28" s="31">
        <v>0</v>
      </c>
      <c r="D28" s="31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27">
        <f t="shared" si="7"/>
        <v>0</v>
      </c>
    </row>
    <row r="29" spans="1:99" s="2" customFormat="1" x14ac:dyDescent="0.25">
      <c r="A29" s="13"/>
      <c r="B29" s="30" t="s">
        <v>82</v>
      </c>
      <c r="C29" s="31">
        <v>0</v>
      </c>
      <c r="D29" s="31">
        <v>0</v>
      </c>
      <c r="E29" s="32">
        <v>20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27">
        <f>SUM(C29:N29)</f>
        <v>20</v>
      </c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</row>
    <row r="30" spans="1:99" x14ac:dyDescent="0.25">
      <c r="B30" s="30" t="s">
        <v>83</v>
      </c>
      <c r="C30" s="31">
        <v>0</v>
      </c>
      <c r="D30" s="31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27">
        <f>SUM(C30:N30)</f>
        <v>0</v>
      </c>
    </row>
    <row r="31" spans="1:99" x14ac:dyDescent="0.25">
      <c r="B31" s="19" t="s">
        <v>9</v>
      </c>
      <c r="C31" s="15">
        <f>SUM(C22:C30)</f>
        <v>0</v>
      </c>
      <c r="D31" s="15">
        <f t="shared" ref="D31:N31" si="10">SUM(D22:D30)</f>
        <v>0</v>
      </c>
      <c r="E31" s="15">
        <f t="shared" si="10"/>
        <v>440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0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0"/>
        <v>0</v>
      </c>
      <c r="O31" s="15">
        <f>SUM(O22:O30)</f>
        <v>440</v>
      </c>
    </row>
    <row r="32" spans="1:99" s="13" customFormat="1" x14ac:dyDescent="0.25"/>
    <row r="33" spans="2:15" s="13" customFormat="1" x14ac:dyDescent="0.25"/>
    <row r="34" spans="2:15" x14ac:dyDescent="0.25">
      <c r="B34" s="67" t="s">
        <v>84</v>
      </c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</row>
    <row r="35" spans="2:15" x14ac:dyDescent="0.25">
      <c r="B35" s="21" t="s">
        <v>0</v>
      </c>
      <c r="C35" s="22">
        <v>45658</v>
      </c>
      <c r="D35" s="22">
        <v>45709</v>
      </c>
      <c r="E35" s="22">
        <v>45798</v>
      </c>
      <c r="F35" s="22">
        <v>45768</v>
      </c>
      <c r="G35" s="22">
        <v>45798</v>
      </c>
      <c r="H35" s="22">
        <v>45829</v>
      </c>
      <c r="I35" s="22">
        <v>45859</v>
      </c>
      <c r="J35" s="22">
        <v>45890</v>
      </c>
      <c r="K35" s="22">
        <v>45921</v>
      </c>
      <c r="L35" s="22">
        <v>45951</v>
      </c>
      <c r="M35" s="22">
        <v>45982</v>
      </c>
      <c r="N35" s="22">
        <v>46012</v>
      </c>
      <c r="O35" s="23" t="s">
        <v>9</v>
      </c>
    </row>
    <row r="36" spans="2:15" x14ac:dyDescent="0.25">
      <c r="B36" s="30" t="s">
        <v>66</v>
      </c>
      <c r="C36" s="31">
        <v>0</v>
      </c>
      <c r="D36" s="31">
        <v>0</v>
      </c>
      <c r="E36" s="32">
        <v>5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27">
        <f>SUM(C36:N36)</f>
        <v>5</v>
      </c>
    </row>
    <row r="37" spans="2:15" x14ac:dyDescent="0.25">
      <c r="B37" s="30" t="s">
        <v>67</v>
      </c>
      <c r="C37" s="31">
        <v>0</v>
      </c>
      <c r="D37" s="31">
        <v>0</v>
      </c>
      <c r="E37" s="32">
        <v>3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27">
        <f t="shared" ref="O37:O42" si="11">SUM(C37:N37)</f>
        <v>3</v>
      </c>
    </row>
    <row r="38" spans="2:15" x14ac:dyDescent="0.25">
      <c r="B38" s="30" t="s">
        <v>68</v>
      </c>
      <c r="C38" s="31">
        <v>0</v>
      </c>
      <c r="D38" s="31">
        <v>0</v>
      </c>
      <c r="E38" s="32">
        <v>4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27">
        <f t="shared" si="11"/>
        <v>4</v>
      </c>
    </row>
    <row r="39" spans="2:15" x14ac:dyDescent="0.25">
      <c r="B39" s="30" t="s">
        <v>69</v>
      </c>
      <c r="C39" s="31">
        <v>0</v>
      </c>
      <c r="D39" s="31">
        <v>0</v>
      </c>
      <c r="E39" s="32">
        <v>2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27">
        <f t="shared" si="11"/>
        <v>2</v>
      </c>
    </row>
    <row r="40" spans="2:15" x14ac:dyDescent="0.25">
      <c r="B40" s="30" t="s">
        <v>70</v>
      </c>
      <c r="C40" s="31">
        <v>0</v>
      </c>
      <c r="D40" s="31">
        <v>0</v>
      </c>
      <c r="E40" s="32">
        <v>150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27">
        <f t="shared" si="11"/>
        <v>150</v>
      </c>
    </row>
    <row r="41" spans="2:15" x14ac:dyDescent="0.25">
      <c r="B41" s="30" t="s">
        <v>71</v>
      </c>
      <c r="C41" s="31">
        <v>0</v>
      </c>
      <c r="D41" s="31">
        <v>0</v>
      </c>
      <c r="E41" s="32">
        <v>143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27">
        <f t="shared" si="11"/>
        <v>143</v>
      </c>
    </row>
    <row r="42" spans="2:15" x14ac:dyDescent="0.25">
      <c r="B42" s="30" t="s">
        <v>72</v>
      </c>
      <c r="C42" s="31">
        <v>0</v>
      </c>
      <c r="D42" s="31">
        <v>0</v>
      </c>
      <c r="E42" s="32">
        <v>21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27">
        <f t="shared" si="11"/>
        <v>21</v>
      </c>
    </row>
    <row r="43" spans="2:15" x14ac:dyDescent="0.25">
      <c r="B43" s="30" t="s">
        <v>73</v>
      </c>
      <c r="C43" s="31">
        <v>0</v>
      </c>
      <c r="D43" s="31">
        <v>0</v>
      </c>
      <c r="E43" s="32">
        <v>26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2">
        <v>0</v>
      </c>
      <c r="L43" s="32">
        <v>0</v>
      </c>
      <c r="M43" s="32">
        <v>0</v>
      </c>
      <c r="N43" s="32">
        <v>0</v>
      </c>
      <c r="O43" s="27">
        <f>SUM(C43:N43)</f>
        <v>26</v>
      </c>
    </row>
    <row r="44" spans="2:15" x14ac:dyDescent="0.25">
      <c r="B44" s="19" t="s">
        <v>9</v>
      </c>
      <c r="C44" s="15">
        <f>SUM(C36:C43)</f>
        <v>0</v>
      </c>
      <c r="D44" s="15">
        <f t="shared" ref="D44:N44" si="12">SUM(D36:D43)</f>
        <v>0</v>
      </c>
      <c r="E44" s="15">
        <f t="shared" si="12"/>
        <v>354</v>
      </c>
      <c r="F44" s="15">
        <f t="shared" si="12"/>
        <v>0</v>
      </c>
      <c r="G44" s="15">
        <f t="shared" si="12"/>
        <v>0</v>
      </c>
      <c r="H44" s="15">
        <f t="shared" si="12"/>
        <v>0</v>
      </c>
      <c r="I44" s="15">
        <f t="shared" si="12"/>
        <v>0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0</v>
      </c>
      <c r="N44" s="15">
        <f t="shared" si="12"/>
        <v>0</v>
      </c>
      <c r="O44" s="15">
        <f>SUM(O36:O43)</f>
        <v>354</v>
      </c>
    </row>
    <row r="45" spans="2:15" s="13" customFormat="1" x14ac:dyDescent="0.25"/>
    <row r="46" spans="2:15" s="13" customFormat="1" x14ac:dyDescent="0.25"/>
    <row r="47" spans="2:15" x14ac:dyDescent="0.25">
      <c r="B47" s="35" t="s">
        <v>51</v>
      </c>
      <c r="C47" s="31">
        <v>0</v>
      </c>
      <c r="D47" s="32">
        <v>0</v>
      </c>
      <c r="E47" s="32"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15">
        <f>SUM(C47:N47)</f>
        <v>0</v>
      </c>
    </row>
    <row r="48" spans="2:15" s="13" customFormat="1" x14ac:dyDescent="0.25"/>
    <row r="49" spans="2:15" s="13" customFormat="1" x14ac:dyDescent="0.25"/>
    <row r="50" spans="2:15" x14ac:dyDescent="0.25">
      <c r="B50" s="67" t="s">
        <v>85</v>
      </c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</row>
    <row r="51" spans="2:15" x14ac:dyDescent="0.25">
      <c r="B51" s="21" t="s">
        <v>0</v>
      </c>
      <c r="C51" s="22">
        <v>45658</v>
      </c>
      <c r="D51" s="22">
        <v>45709</v>
      </c>
      <c r="E51" s="22">
        <v>45798</v>
      </c>
      <c r="F51" s="22">
        <v>45768</v>
      </c>
      <c r="G51" s="22">
        <v>45798</v>
      </c>
      <c r="H51" s="22">
        <v>45829</v>
      </c>
      <c r="I51" s="22">
        <v>45859</v>
      </c>
      <c r="J51" s="22">
        <v>45890</v>
      </c>
      <c r="K51" s="22">
        <v>45921</v>
      </c>
      <c r="L51" s="22">
        <v>45951</v>
      </c>
      <c r="M51" s="22">
        <v>45982</v>
      </c>
      <c r="N51" s="22">
        <v>46012</v>
      </c>
      <c r="O51" s="23" t="s">
        <v>9</v>
      </c>
    </row>
    <row r="52" spans="2:15" x14ac:dyDescent="0.25">
      <c r="B52" s="30" t="s">
        <v>75</v>
      </c>
      <c r="C52" s="31">
        <v>0</v>
      </c>
      <c r="D52" s="31">
        <v>0</v>
      </c>
      <c r="E52" s="32">
        <v>338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2">
        <v>0</v>
      </c>
      <c r="L52" s="32">
        <v>0</v>
      </c>
      <c r="M52" s="32">
        <v>0</v>
      </c>
      <c r="N52" s="32">
        <v>0</v>
      </c>
      <c r="O52" s="27">
        <f>SUM(C52:N52)</f>
        <v>338</v>
      </c>
    </row>
    <row r="53" spans="2:15" x14ac:dyDescent="0.25">
      <c r="B53" s="30" t="s">
        <v>76</v>
      </c>
      <c r="C53" s="31">
        <v>0</v>
      </c>
      <c r="D53" s="31">
        <v>0</v>
      </c>
      <c r="E53" s="32">
        <v>339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27">
        <f t="shared" ref="O53:O58" si="13">SUM(C53:N53)</f>
        <v>339</v>
      </c>
    </row>
    <row r="54" spans="2:15" x14ac:dyDescent="0.25">
      <c r="B54" s="30" t="s">
        <v>77</v>
      </c>
      <c r="C54" s="31">
        <v>0</v>
      </c>
      <c r="D54" s="31">
        <v>0</v>
      </c>
      <c r="E54" s="32">
        <v>336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27">
        <f t="shared" si="13"/>
        <v>336</v>
      </c>
    </row>
    <row r="55" spans="2:15" x14ac:dyDescent="0.25">
      <c r="B55" s="30" t="s">
        <v>78</v>
      </c>
      <c r="C55" s="31">
        <v>0</v>
      </c>
      <c r="D55" s="31">
        <v>0</v>
      </c>
      <c r="E55" s="32">
        <v>3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27">
        <f t="shared" si="13"/>
        <v>3</v>
      </c>
    </row>
    <row r="56" spans="2:15" x14ac:dyDescent="0.25">
      <c r="B56" s="30" t="s">
        <v>86</v>
      </c>
      <c r="C56" s="31">
        <v>0</v>
      </c>
      <c r="D56" s="31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2">
        <v>0</v>
      </c>
      <c r="L56" s="32">
        <v>0</v>
      </c>
      <c r="M56" s="32">
        <v>0</v>
      </c>
      <c r="N56" s="32">
        <v>0</v>
      </c>
      <c r="O56" s="27">
        <f t="shared" si="13"/>
        <v>0</v>
      </c>
    </row>
    <row r="57" spans="2:15" x14ac:dyDescent="0.25">
      <c r="B57" s="30" t="s">
        <v>87</v>
      </c>
      <c r="C57" s="31">
        <v>0</v>
      </c>
      <c r="D57" s="31">
        <v>0</v>
      </c>
      <c r="E57" s="32">
        <v>5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2">
        <v>0</v>
      </c>
      <c r="L57" s="32">
        <v>0</v>
      </c>
      <c r="M57" s="32">
        <v>0</v>
      </c>
      <c r="N57" s="32">
        <v>0</v>
      </c>
      <c r="O57" s="27">
        <f t="shared" si="13"/>
        <v>5</v>
      </c>
    </row>
    <row r="58" spans="2:15" x14ac:dyDescent="0.25">
      <c r="B58" s="30" t="s">
        <v>88</v>
      </c>
      <c r="C58" s="31">
        <v>0</v>
      </c>
      <c r="D58" s="31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32">
        <v>0</v>
      </c>
      <c r="M58" s="32">
        <v>0</v>
      </c>
      <c r="N58" s="32">
        <v>0</v>
      </c>
      <c r="O58" s="27">
        <f t="shared" si="13"/>
        <v>0</v>
      </c>
    </row>
    <row r="59" spans="2:15" x14ac:dyDescent="0.25">
      <c r="B59" s="19" t="s">
        <v>9</v>
      </c>
      <c r="C59" s="15">
        <f>SUM(C52:C58)</f>
        <v>0</v>
      </c>
      <c r="D59" s="15">
        <f t="shared" ref="D59:N59" si="14">SUM(D52:D58)</f>
        <v>0</v>
      </c>
      <c r="E59" s="15">
        <f t="shared" si="14"/>
        <v>1021</v>
      </c>
      <c r="F59" s="15">
        <f t="shared" si="14"/>
        <v>0</v>
      </c>
      <c r="G59" s="15">
        <f t="shared" si="14"/>
        <v>0</v>
      </c>
      <c r="H59" s="15">
        <f t="shared" si="14"/>
        <v>0</v>
      </c>
      <c r="I59" s="15">
        <f t="shared" si="14"/>
        <v>0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4"/>
        <v>0</v>
      </c>
      <c r="O59" s="15">
        <f>SUM(O52:O58)</f>
        <v>1021</v>
      </c>
    </row>
    <row r="60" spans="2:15" s="13" customFormat="1" x14ac:dyDescent="0.25"/>
    <row r="61" spans="2:15" s="13" customFormat="1" x14ac:dyDescent="0.25"/>
    <row r="62" spans="2:15" s="13" customFormat="1" x14ac:dyDescent="0.25">
      <c r="B62" s="35" t="s">
        <v>131</v>
      </c>
      <c r="C62" s="31">
        <v>0</v>
      </c>
      <c r="D62" s="32">
        <v>0</v>
      </c>
      <c r="E62" s="32">
        <v>0</v>
      </c>
      <c r="F62" s="32">
        <v>0</v>
      </c>
      <c r="G62" s="32">
        <v>0</v>
      </c>
      <c r="H62" s="32">
        <v>0</v>
      </c>
      <c r="I62" s="32">
        <v>0</v>
      </c>
      <c r="J62" s="32">
        <v>0</v>
      </c>
      <c r="K62" s="32">
        <v>0</v>
      </c>
      <c r="L62" s="32">
        <v>0</v>
      </c>
      <c r="M62" s="32">
        <v>0</v>
      </c>
      <c r="N62" s="32">
        <v>0</v>
      </c>
      <c r="O62" s="15">
        <f>SUM(C62:N62)</f>
        <v>0</v>
      </c>
    </row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</sheetData>
  <mergeCells count="9">
    <mergeCell ref="B2:O2"/>
    <mergeCell ref="B20:O20"/>
    <mergeCell ref="B34:O34"/>
    <mergeCell ref="B50:O50"/>
    <mergeCell ref="Z3:AM3"/>
    <mergeCell ref="Z9:AM9"/>
    <mergeCell ref="Z16:AM16"/>
    <mergeCell ref="Z22:AM22"/>
    <mergeCell ref="B4:O4"/>
  </mergeCells>
  <pageMargins left="0.7" right="0.7" top="0.75" bottom="0.75" header="0.3" footer="0.3"/>
  <pageSetup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B1:BE364"/>
  <sheetViews>
    <sheetView topLeftCell="A13" zoomScaleNormal="100" workbookViewId="0">
      <selection activeCell="AD28" sqref="AD28"/>
    </sheetView>
  </sheetViews>
  <sheetFormatPr baseColWidth="10" defaultRowHeight="15" x14ac:dyDescent="0.25"/>
  <cols>
    <col min="1" max="1" width="4.140625" style="2" customWidth="1"/>
    <col min="2" max="2" width="37.140625" style="2" bestFit="1" customWidth="1"/>
    <col min="3" max="4" width="9.28515625" style="2" hidden="1" customWidth="1"/>
    <col min="5" max="5" width="6.7109375" style="2" bestFit="1" customWidth="1"/>
    <col min="6" max="14" width="9.28515625" style="2" hidden="1" customWidth="1"/>
    <col min="15" max="15" width="6" style="2" bestFit="1" customWidth="1"/>
    <col min="16" max="16" width="5.7109375" style="13" customWidth="1"/>
    <col min="17" max="26" width="11.42578125" style="13"/>
    <col min="27" max="27" width="12.7109375" style="13" customWidth="1"/>
    <col min="28" max="29" width="0" style="13" hidden="1" customWidth="1"/>
    <col min="30" max="30" width="6.7109375" style="13" bestFit="1" customWidth="1"/>
    <col min="31" max="39" width="0" style="13" hidden="1" customWidth="1"/>
    <col min="40" max="40" width="6" style="13" bestFit="1" customWidth="1"/>
    <col min="41" max="57" width="11.42578125" style="13"/>
    <col min="58" max="16384" width="11.42578125" style="2"/>
  </cols>
  <sheetData>
    <row r="1" spans="2:40" s="13" customFormat="1" ht="15.75" thickBot="1" x14ac:dyDescent="0.3"/>
    <row r="2" spans="2:40" ht="15.75" thickBot="1" x14ac:dyDescent="0.3">
      <c r="B2" s="64" t="s">
        <v>112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3"/>
    </row>
    <row r="3" spans="2:40" s="3" customFormat="1" x14ac:dyDescent="0.25"/>
    <row r="4" spans="2:40" x14ac:dyDescent="0.25">
      <c r="B4" s="67" t="s">
        <v>62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3"/>
      <c r="AA4" s="62" t="s">
        <v>148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</row>
    <row r="5" spans="2:40" x14ac:dyDescent="0.25">
      <c r="B5" s="21" t="s">
        <v>0</v>
      </c>
      <c r="C5" s="22">
        <v>45658</v>
      </c>
      <c r="D5" s="22">
        <v>45709</v>
      </c>
      <c r="E5" s="22">
        <v>45778</v>
      </c>
      <c r="F5" s="22">
        <v>45748</v>
      </c>
      <c r="G5" s="22">
        <v>45778</v>
      </c>
      <c r="H5" s="22">
        <v>45809</v>
      </c>
      <c r="I5" s="22">
        <v>45839</v>
      </c>
      <c r="J5" s="22">
        <v>45870</v>
      </c>
      <c r="K5" s="22">
        <v>45901</v>
      </c>
      <c r="L5" s="22">
        <v>45931</v>
      </c>
      <c r="M5" s="22">
        <v>45962</v>
      </c>
      <c r="N5" s="22">
        <v>45992</v>
      </c>
      <c r="O5" s="23" t="s">
        <v>9</v>
      </c>
      <c r="P5" s="4"/>
      <c r="AA5" s="21" t="s">
        <v>0</v>
      </c>
      <c r="AB5" s="22">
        <v>45658</v>
      </c>
      <c r="AC5" s="22">
        <v>45709</v>
      </c>
      <c r="AD5" s="22">
        <v>45798</v>
      </c>
      <c r="AE5" s="22">
        <v>45768</v>
      </c>
      <c r="AF5" s="22">
        <v>45798</v>
      </c>
      <c r="AG5" s="22">
        <v>45829</v>
      </c>
      <c r="AH5" s="22">
        <v>45859</v>
      </c>
      <c r="AI5" s="22">
        <v>45890</v>
      </c>
      <c r="AJ5" s="22">
        <v>45921</v>
      </c>
      <c r="AK5" s="22">
        <v>45951</v>
      </c>
      <c r="AL5" s="22">
        <v>45982</v>
      </c>
      <c r="AM5" s="22">
        <v>46012</v>
      </c>
      <c r="AN5" s="23" t="s">
        <v>9</v>
      </c>
    </row>
    <row r="6" spans="2:40" ht="15" customHeight="1" x14ac:dyDescent="0.25">
      <c r="B6" s="30" t="s">
        <v>66</v>
      </c>
      <c r="C6" s="31">
        <v>0</v>
      </c>
      <c r="D6" s="31">
        <v>0</v>
      </c>
      <c r="E6" s="32">
        <v>1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 t="shared" ref="O6:O13" si="0">SUM(C6:N6)</f>
        <v>1</v>
      </c>
      <c r="P6" s="4"/>
      <c r="AA6" s="36" t="s">
        <v>41</v>
      </c>
      <c r="AB6" s="31">
        <f>AB14</f>
        <v>0</v>
      </c>
      <c r="AC6" s="31">
        <f t="shared" ref="AC6:AM6" si="1">AC14</f>
        <v>0</v>
      </c>
      <c r="AD6" s="31">
        <v>1836</v>
      </c>
      <c r="AE6" s="31">
        <f t="shared" si="1"/>
        <v>0</v>
      </c>
      <c r="AF6" s="31">
        <f t="shared" si="1"/>
        <v>0</v>
      </c>
      <c r="AG6" s="31">
        <f t="shared" si="1"/>
        <v>0</v>
      </c>
      <c r="AH6" s="31">
        <f t="shared" si="1"/>
        <v>0</v>
      </c>
      <c r="AI6" s="31">
        <f t="shared" si="1"/>
        <v>0</v>
      </c>
      <c r="AJ6" s="31">
        <f t="shared" si="1"/>
        <v>0</v>
      </c>
      <c r="AK6" s="31">
        <f t="shared" si="1"/>
        <v>0</v>
      </c>
      <c r="AL6" s="31">
        <f t="shared" si="1"/>
        <v>0</v>
      </c>
      <c r="AM6" s="31">
        <f t="shared" si="1"/>
        <v>0</v>
      </c>
      <c r="AN6" s="39">
        <f>SUM(AB6:AM6)</f>
        <v>1836</v>
      </c>
    </row>
    <row r="7" spans="2:40" ht="15" customHeight="1" x14ac:dyDescent="0.25">
      <c r="B7" s="30" t="s">
        <v>67</v>
      </c>
      <c r="C7" s="31">
        <v>0</v>
      </c>
      <c r="D7" s="31">
        <v>0</v>
      </c>
      <c r="E7" s="32">
        <v>1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si="0"/>
        <v>1</v>
      </c>
      <c r="P7" s="4"/>
      <c r="AA7" s="36" t="s">
        <v>100</v>
      </c>
      <c r="AB7" s="31">
        <f>C43</f>
        <v>0</v>
      </c>
      <c r="AC7" s="31">
        <f t="shared" ref="AC7:AM7" si="2">D43</f>
        <v>0</v>
      </c>
      <c r="AD7" s="31">
        <f t="shared" si="2"/>
        <v>424</v>
      </c>
      <c r="AE7" s="31">
        <f t="shared" si="2"/>
        <v>0</v>
      </c>
      <c r="AF7" s="31">
        <f t="shared" si="2"/>
        <v>0</v>
      </c>
      <c r="AG7" s="31">
        <f t="shared" si="2"/>
        <v>0</v>
      </c>
      <c r="AH7" s="31">
        <f t="shared" si="2"/>
        <v>0</v>
      </c>
      <c r="AI7" s="31">
        <f t="shared" si="2"/>
        <v>0</v>
      </c>
      <c r="AJ7" s="31">
        <f t="shared" si="2"/>
        <v>0</v>
      </c>
      <c r="AK7" s="31">
        <f t="shared" si="2"/>
        <v>0</v>
      </c>
      <c r="AL7" s="31">
        <f t="shared" si="2"/>
        <v>0</v>
      </c>
      <c r="AM7" s="31">
        <f t="shared" si="2"/>
        <v>0</v>
      </c>
      <c r="AN7" s="39">
        <f>SUM(AB7:AM7)</f>
        <v>424</v>
      </c>
    </row>
    <row r="8" spans="2:40" ht="15" customHeight="1" x14ac:dyDescent="0.25">
      <c r="B8" s="30" t="s">
        <v>68</v>
      </c>
      <c r="C8" s="31">
        <v>0</v>
      </c>
      <c r="D8" s="31">
        <v>0</v>
      </c>
      <c r="E8" s="32">
        <v>1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0"/>
        <v>1</v>
      </c>
      <c r="P8" s="4"/>
    </row>
    <row r="9" spans="2:40" ht="15" customHeight="1" x14ac:dyDescent="0.25">
      <c r="B9" s="30" t="s">
        <v>69</v>
      </c>
      <c r="C9" s="31">
        <v>0</v>
      </c>
      <c r="D9" s="31">
        <v>0</v>
      </c>
      <c r="E9" s="32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0"/>
        <v>0</v>
      </c>
      <c r="P9" s="4"/>
    </row>
    <row r="10" spans="2:40" ht="15" customHeight="1" x14ac:dyDescent="0.25">
      <c r="B10" s="30" t="s">
        <v>70</v>
      </c>
      <c r="C10" s="31">
        <v>0</v>
      </c>
      <c r="D10" s="31">
        <v>0</v>
      </c>
      <c r="E10" s="32">
        <v>3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0"/>
        <v>3</v>
      </c>
      <c r="P10" s="4"/>
      <c r="AA10" s="67" t="s">
        <v>103</v>
      </c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</row>
    <row r="11" spans="2:40" ht="15" customHeight="1" x14ac:dyDescent="0.25">
      <c r="B11" s="30" t="s">
        <v>71</v>
      </c>
      <c r="C11" s="31">
        <v>0</v>
      </c>
      <c r="D11" s="31">
        <v>0</v>
      </c>
      <c r="E11" s="32">
        <v>7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0"/>
        <v>7</v>
      </c>
      <c r="P11" s="4"/>
      <c r="AA11" s="21" t="s">
        <v>0</v>
      </c>
      <c r="AB11" s="22">
        <v>45658</v>
      </c>
      <c r="AC11" s="22">
        <v>45709</v>
      </c>
      <c r="AD11" s="22">
        <v>45798</v>
      </c>
      <c r="AE11" s="22">
        <v>45768</v>
      </c>
      <c r="AF11" s="22">
        <v>45798</v>
      </c>
      <c r="AG11" s="22">
        <v>45829</v>
      </c>
      <c r="AH11" s="22">
        <v>45859</v>
      </c>
      <c r="AI11" s="22">
        <v>45890</v>
      </c>
      <c r="AJ11" s="22">
        <v>45921</v>
      </c>
      <c r="AK11" s="22">
        <v>45951</v>
      </c>
      <c r="AL11" s="22">
        <v>45982</v>
      </c>
      <c r="AM11" s="22">
        <v>46012</v>
      </c>
      <c r="AN11" s="23" t="s">
        <v>9</v>
      </c>
    </row>
    <row r="12" spans="2:40" ht="15" customHeight="1" x14ac:dyDescent="0.25">
      <c r="B12" s="30" t="s">
        <v>72</v>
      </c>
      <c r="C12" s="31">
        <v>0</v>
      </c>
      <c r="D12" s="31">
        <v>0</v>
      </c>
      <c r="E12" s="32">
        <v>5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0"/>
        <v>5</v>
      </c>
      <c r="P12" s="4"/>
      <c r="AA12" s="36" t="s">
        <v>11</v>
      </c>
      <c r="AB12" s="31">
        <f>C14</f>
        <v>0</v>
      </c>
      <c r="AC12" s="31">
        <f t="shared" ref="AC12:AM12" si="3">D14</f>
        <v>0</v>
      </c>
      <c r="AD12" s="31">
        <f t="shared" si="3"/>
        <v>18</v>
      </c>
      <c r="AE12" s="31">
        <f t="shared" si="3"/>
        <v>0</v>
      </c>
      <c r="AF12" s="31">
        <f t="shared" si="3"/>
        <v>0</v>
      </c>
      <c r="AG12" s="31">
        <f t="shared" si="3"/>
        <v>0</v>
      </c>
      <c r="AH12" s="31">
        <f t="shared" si="3"/>
        <v>0</v>
      </c>
      <c r="AI12" s="31">
        <f t="shared" si="3"/>
        <v>0</v>
      </c>
      <c r="AJ12" s="31">
        <f t="shared" si="3"/>
        <v>0</v>
      </c>
      <c r="AK12" s="31">
        <f t="shared" si="3"/>
        <v>0</v>
      </c>
      <c r="AL12" s="31">
        <f t="shared" si="3"/>
        <v>0</v>
      </c>
      <c r="AM12" s="31">
        <f t="shared" si="3"/>
        <v>0</v>
      </c>
      <c r="AN12" s="39">
        <f>SUM(AB12:AM12)</f>
        <v>18</v>
      </c>
    </row>
    <row r="13" spans="2:40" ht="15" customHeight="1" x14ac:dyDescent="0.25">
      <c r="B13" s="30" t="s">
        <v>73</v>
      </c>
      <c r="C13" s="31">
        <v>0</v>
      </c>
      <c r="D13" s="31">
        <v>0</v>
      </c>
      <c r="E13" s="32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 t="shared" si="0"/>
        <v>0</v>
      </c>
      <c r="P13" s="4"/>
      <c r="AA13" s="36" t="s">
        <v>12</v>
      </c>
      <c r="AB13" s="31">
        <f>C26</f>
        <v>0</v>
      </c>
      <c r="AC13" s="31">
        <f t="shared" ref="AC13:AM13" si="4">D26</f>
        <v>0</v>
      </c>
      <c r="AD13" s="31">
        <f t="shared" si="4"/>
        <v>23</v>
      </c>
      <c r="AE13" s="31">
        <f t="shared" si="4"/>
        <v>0</v>
      </c>
      <c r="AF13" s="31">
        <f t="shared" si="4"/>
        <v>0</v>
      </c>
      <c r="AG13" s="31">
        <f t="shared" si="4"/>
        <v>0</v>
      </c>
      <c r="AH13" s="31">
        <f t="shared" si="4"/>
        <v>0</v>
      </c>
      <c r="AI13" s="31">
        <f t="shared" si="4"/>
        <v>0</v>
      </c>
      <c r="AJ13" s="31">
        <f t="shared" si="4"/>
        <v>0</v>
      </c>
      <c r="AK13" s="31">
        <f t="shared" si="4"/>
        <v>0</v>
      </c>
      <c r="AL13" s="31">
        <f t="shared" si="4"/>
        <v>0</v>
      </c>
      <c r="AM13" s="31">
        <f t="shared" si="4"/>
        <v>0</v>
      </c>
      <c r="AN13" s="39">
        <f>SUM(AB13:AM13)</f>
        <v>23</v>
      </c>
    </row>
    <row r="14" spans="2:40" x14ac:dyDescent="0.25">
      <c r="B14" s="14" t="s">
        <v>9</v>
      </c>
      <c r="C14" s="15">
        <f t="shared" ref="C14:N14" si="5">SUM(C6:C13)</f>
        <v>0</v>
      </c>
      <c r="D14" s="15">
        <f t="shared" si="5"/>
        <v>0</v>
      </c>
      <c r="E14" s="15">
        <f t="shared" si="5"/>
        <v>18</v>
      </c>
      <c r="F14" s="15">
        <f t="shared" si="5"/>
        <v>0</v>
      </c>
      <c r="G14" s="15">
        <f t="shared" si="5"/>
        <v>0</v>
      </c>
      <c r="H14" s="15">
        <f t="shared" si="5"/>
        <v>0</v>
      </c>
      <c r="I14" s="15">
        <f t="shared" si="5"/>
        <v>0</v>
      </c>
      <c r="J14" s="15">
        <f t="shared" si="5"/>
        <v>0</v>
      </c>
      <c r="K14" s="15">
        <f t="shared" si="5"/>
        <v>0</v>
      </c>
      <c r="L14" s="15">
        <f t="shared" si="5"/>
        <v>0</v>
      </c>
      <c r="M14" s="15">
        <f t="shared" si="5"/>
        <v>0</v>
      </c>
      <c r="N14" s="15">
        <f t="shared" si="5"/>
        <v>0</v>
      </c>
      <c r="O14" s="15">
        <f>SUM(O6:O13)</f>
        <v>18</v>
      </c>
      <c r="P14" s="4"/>
      <c r="AB14" s="44">
        <f>SUM(AB12:AB13)</f>
        <v>0</v>
      </c>
      <c r="AC14" s="44">
        <f t="shared" ref="AC14:AM14" si="6">SUM(AC12:AC13)</f>
        <v>0</v>
      </c>
      <c r="AD14" s="44"/>
      <c r="AE14" s="44"/>
      <c r="AF14" s="44"/>
      <c r="AG14" s="44"/>
      <c r="AH14" s="44"/>
      <c r="AI14" s="44"/>
      <c r="AJ14" s="44"/>
      <c r="AK14" s="44"/>
      <c r="AL14" s="44"/>
      <c r="AM14" s="44">
        <f t="shared" si="6"/>
        <v>0</v>
      </c>
    </row>
    <row r="15" spans="2:40" ht="15.75" thickBot="1" x14ac:dyDescent="0.3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7"/>
      <c r="P15" s="4"/>
    </row>
    <row r="16" spans="2:40" ht="15.75" thickBot="1" x14ac:dyDescent="0.3">
      <c r="B16" s="73" t="s">
        <v>147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5"/>
      <c r="P16" s="4"/>
    </row>
    <row r="17" spans="2:40" x14ac:dyDescent="0.25">
      <c r="B17" s="21" t="s">
        <v>0</v>
      </c>
      <c r="C17" s="22">
        <v>45658</v>
      </c>
      <c r="D17" s="22">
        <v>45709</v>
      </c>
      <c r="E17" s="22">
        <v>45778</v>
      </c>
      <c r="F17" s="22">
        <v>45748</v>
      </c>
      <c r="G17" s="22">
        <v>45778</v>
      </c>
      <c r="H17" s="22">
        <v>45809</v>
      </c>
      <c r="I17" s="22">
        <v>45839</v>
      </c>
      <c r="J17" s="22">
        <v>45870</v>
      </c>
      <c r="K17" s="22">
        <v>45901</v>
      </c>
      <c r="L17" s="22">
        <v>45931</v>
      </c>
      <c r="M17" s="22">
        <v>45962</v>
      </c>
      <c r="N17" s="22">
        <v>45992</v>
      </c>
      <c r="O17" s="23" t="s">
        <v>9</v>
      </c>
      <c r="P17" s="4"/>
      <c r="AA17" s="67" t="s">
        <v>93</v>
      </c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</row>
    <row r="18" spans="2:40" x14ac:dyDescent="0.25">
      <c r="B18" s="30" t="s">
        <v>66</v>
      </c>
      <c r="C18" s="31">
        <v>0</v>
      </c>
      <c r="D18" s="31">
        <v>0</v>
      </c>
      <c r="E18" s="32">
        <v>2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3">
        <v>0</v>
      </c>
      <c r="O18" s="25">
        <v>1</v>
      </c>
      <c r="P18" s="4"/>
      <c r="AA18" s="21" t="s">
        <v>0</v>
      </c>
      <c r="AB18" s="22">
        <v>45658</v>
      </c>
      <c r="AC18" s="22">
        <v>45709</v>
      </c>
      <c r="AD18" s="22">
        <v>45798</v>
      </c>
      <c r="AE18" s="22">
        <v>45768</v>
      </c>
      <c r="AF18" s="22">
        <v>45798</v>
      </c>
      <c r="AG18" s="22">
        <v>45829</v>
      </c>
      <c r="AH18" s="22">
        <v>45859</v>
      </c>
      <c r="AI18" s="22">
        <v>45890</v>
      </c>
      <c r="AJ18" s="22">
        <v>45921</v>
      </c>
      <c r="AK18" s="22">
        <v>45951</v>
      </c>
      <c r="AL18" s="22">
        <v>45982</v>
      </c>
      <c r="AM18" s="22">
        <v>46012</v>
      </c>
      <c r="AN18" s="23" t="s">
        <v>9</v>
      </c>
    </row>
    <row r="19" spans="2:40" x14ac:dyDescent="0.25">
      <c r="B19" s="30" t="s">
        <v>67</v>
      </c>
      <c r="C19" s="31">
        <v>0</v>
      </c>
      <c r="D19" s="31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25">
        <f t="shared" ref="O19:O25" si="7">SUM(C19:N19)</f>
        <v>0</v>
      </c>
      <c r="P19" s="4"/>
      <c r="AA19" s="36" t="s">
        <v>94</v>
      </c>
      <c r="AB19" s="31">
        <f>AB23</f>
        <v>0</v>
      </c>
      <c r="AC19" s="31">
        <f>AC23</f>
        <v>0</v>
      </c>
      <c r="AD19" s="31">
        <f>AD23</f>
        <v>18</v>
      </c>
      <c r="AE19" s="31">
        <f t="shared" ref="AE19:AM19" si="8">AE23</f>
        <v>0</v>
      </c>
      <c r="AF19" s="31">
        <f t="shared" si="8"/>
        <v>0</v>
      </c>
      <c r="AG19" s="31">
        <f t="shared" si="8"/>
        <v>0</v>
      </c>
      <c r="AH19" s="31">
        <f t="shared" si="8"/>
        <v>0</v>
      </c>
      <c r="AI19" s="31">
        <f t="shared" si="8"/>
        <v>0</v>
      </c>
      <c r="AJ19" s="31">
        <f t="shared" si="8"/>
        <v>0</v>
      </c>
      <c r="AK19" s="31">
        <f t="shared" si="8"/>
        <v>0</v>
      </c>
      <c r="AL19" s="31">
        <f t="shared" si="8"/>
        <v>0</v>
      </c>
      <c r="AM19" s="31">
        <f t="shared" si="8"/>
        <v>0</v>
      </c>
      <c r="AN19" s="39">
        <f>SUM(AB19:AM19)</f>
        <v>18</v>
      </c>
    </row>
    <row r="20" spans="2:40" x14ac:dyDescent="0.25">
      <c r="B20" s="30" t="s">
        <v>68</v>
      </c>
      <c r="C20" s="31">
        <v>0</v>
      </c>
      <c r="D20" s="31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3">
        <v>0</v>
      </c>
      <c r="O20" s="25">
        <v>1</v>
      </c>
      <c r="P20" s="4"/>
      <c r="AA20" s="36" t="s">
        <v>95</v>
      </c>
      <c r="AB20" s="31">
        <f>AB26</f>
        <v>0</v>
      </c>
      <c r="AC20" s="31">
        <f t="shared" ref="AC20:AM20" si="9">AC26</f>
        <v>0</v>
      </c>
      <c r="AD20" s="31">
        <f t="shared" si="9"/>
        <v>0</v>
      </c>
      <c r="AE20" s="31">
        <f t="shared" si="9"/>
        <v>0</v>
      </c>
      <c r="AF20" s="31">
        <f t="shared" si="9"/>
        <v>0</v>
      </c>
      <c r="AG20" s="31">
        <f t="shared" si="9"/>
        <v>0</v>
      </c>
      <c r="AH20" s="31">
        <f t="shared" si="9"/>
        <v>0</v>
      </c>
      <c r="AI20" s="31">
        <f t="shared" si="9"/>
        <v>0</v>
      </c>
      <c r="AJ20" s="31">
        <f t="shared" si="9"/>
        <v>0</v>
      </c>
      <c r="AK20" s="31">
        <f t="shared" si="9"/>
        <v>0</v>
      </c>
      <c r="AL20" s="31">
        <f t="shared" si="9"/>
        <v>0</v>
      </c>
      <c r="AM20" s="31">
        <f t="shared" si="9"/>
        <v>0</v>
      </c>
      <c r="AN20" s="39">
        <f>SUM(AB20:AM20)</f>
        <v>0</v>
      </c>
    </row>
    <row r="21" spans="2:40" x14ac:dyDescent="0.25">
      <c r="B21" s="30" t="s">
        <v>69</v>
      </c>
      <c r="C21" s="31">
        <v>0</v>
      </c>
      <c r="D21" s="31">
        <v>0</v>
      </c>
      <c r="E21" s="32">
        <v>1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  <c r="O21" s="25">
        <v>1</v>
      </c>
      <c r="P21" s="4"/>
      <c r="AA21" s="45" t="s">
        <v>11</v>
      </c>
      <c r="AB21" s="45">
        <f>C12</f>
        <v>0</v>
      </c>
      <c r="AC21" s="45">
        <f>D12</f>
        <v>0</v>
      </c>
      <c r="AD21" s="44">
        <f>E12</f>
        <v>5</v>
      </c>
      <c r="AE21" s="52">
        <f t="shared" ref="AD21:AM25" si="10">F12</f>
        <v>0</v>
      </c>
      <c r="AF21" s="52">
        <f t="shared" si="10"/>
        <v>0</v>
      </c>
      <c r="AG21" s="52">
        <f t="shared" si="10"/>
        <v>0</v>
      </c>
      <c r="AH21" s="52">
        <f t="shared" si="10"/>
        <v>0</v>
      </c>
      <c r="AI21" s="52">
        <f t="shared" si="10"/>
        <v>0</v>
      </c>
      <c r="AJ21" s="52">
        <f t="shared" si="10"/>
        <v>0</v>
      </c>
      <c r="AK21" s="52">
        <f t="shared" si="10"/>
        <v>0</v>
      </c>
      <c r="AL21" s="52">
        <f t="shared" si="10"/>
        <v>0</v>
      </c>
      <c r="AM21" s="52">
        <f t="shared" si="10"/>
        <v>0</v>
      </c>
      <c r="AN21" s="52"/>
    </row>
    <row r="22" spans="2:40" x14ac:dyDescent="0.25">
      <c r="B22" s="30" t="s">
        <v>70</v>
      </c>
      <c r="C22" s="31">
        <v>0</v>
      </c>
      <c r="D22" s="31">
        <v>0</v>
      </c>
      <c r="E22" s="32">
        <v>4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  <c r="O22" s="25">
        <f t="shared" si="7"/>
        <v>4</v>
      </c>
      <c r="P22" s="4"/>
      <c r="AA22" s="45" t="s">
        <v>12</v>
      </c>
      <c r="AB22" s="45">
        <f>C24</f>
        <v>0</v>
      </c>
      <c r="AC22" s="45">
        <f>D24</f>
        <v>0</v>
      </c>
      <c r="AD22" s="44">
        <f t="shared" si="10"/>
        <v>0</v>
      </c>
      <c r="AE22" s="52"/>
      <c r="AF22" s="52"/>
      <c r="AG22" s="52"/>
      <c r="AH22" s="52"/>
      <c r="AI22" s="52"/>
      <c r="AJ22" s="52"/>
      <c r="AK22" s="52"/>
      <c r="AL22" s="52"/>
      <c r="AM22" s="52">
        <f t="shared" ref="AM22" si="11">N24</f>
        <v>0</v>
      </c>
      <c r="AN22" s="52"/>
    </row>
    <row r="23" spans="2:40" x14ac:dyDescent="0.25">
      <c r="B23" s="30" t="s">
        <v>71</v>
      </c>
      <c r="C23" s="31">
        <v>0</v>
      </c>
      <c r="D23" s="31">
        <v>0</v>
      </c>
      <c r="E23" s="32">
        <v>4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25">
        <f t="shared" si="7"/>
        <v>4</v>
      </c>
      <c r="P23" s="4"/>
      <c r="AA23" s="45" t="s">
        <v>89</v>
      </c>
      <c r="AB23" s="45">
        <f>SUM(AB21:AB22)</f>
        <v>0</v>
      </c>
      <c r="AC23" s="45">
        <f t="shared" ref="AC23:AM23" si="12">SUM(AC21:AC22)</f>
        <v>0</v>
      </c>
      <c r="AD23" s="44">
        <f t="shared" si="10"/>
        <v>18</v>
      </c>
      <c r="AE23" s="52"/>
      <c r="AF23" s="52"/>
      <c r="AG23" s="52"/>
      <c r="AH23" s="52"/>
      <c r="AI23" s="52"/>
      <c r="AJ23" s="52"/>
      <c r="AK23" s="52"/>
      <c r="AL23" s="52"/>
      <c r="AM23" s="52">
        <f t="shared" si="12"/>
        <v>0</v>
      </c>
      <c r="AN23" s="52"/>
    </row>
    <row r="24" spans="2:40" x14ac:dyDescent="0.25">
      <c r="B24" s="30" t="s">
        <v>72</v>
      </c>
      <c r="C24" s="31">
        <v>0</v>
      </c>
      <c r="D24" s="31">
        <v>0</v>
      </c>
      <c r="E24" s="32">
        <v>6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  <c r="O24" s="25">
        <f t="shared" si="7"/>
        <v>6</v>
      </c>
      <c r="P24" s="4"/>
      <c r="AA24" s="45" t="s">
        <v>11</v>
      </c>
      <c r="AB24" s="45">
        <f>C13</f>
        <v>0</v>
      </c>
      <c r="AC24" s="45">
        <f>D13</f>
        <v>0</v>
      </c>
      <c r="AD24" s="44">
        <f t="shared" si="10"/>
        <v>0</v>
      </c>
      <c r="AE24" s="52"/>
      <c r="AF24" s="52"/>
      <c r="AG24" s="52"/>
      <c r="AH24" s="52"/>
      <c r="AI24" s="52"/>
      <c r="AJ24" s="52"/>
      <c r="AK24" s="52"/>
      <c r="AL24" s="52"/>
      <c r="AM24" s="52">
        <f t="shared" ref="AM24" si="13">N13</f>
        <v>0</v>
      </c>
      <c r="AN24" s="52"/>
    </row>
    <row r="25" spans="2:40" x14ac:dyDescent="0.25">
      <c r="B25" s="30" t="s">
        <v>73</v>
      </c>
      <c r="C25" s="31">
        <v>0</v>
      </c>
      <c r="D25" s="31">
        <v>0</v>
      </c>
      <c r="E25" s="32">
        <v>6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  <c r="O25" s="25">
        <f t="shared" si="7"/>
        <v>6</v>
      </c>
      <c r="P25" s="4"/>
      <c r="AA25" s="45" t="s">
        <v>12</v>
      </c>
      <c r="AB25" s="45">
        <f>C25</f>
        <v>0</v>
      </c>
      <c r="AC25" s="45">
        <f>D25</f>
        <v>0</v>
      </c>
      <c r="AD25" s="44">
        <f t="shared" si="10"/>
        <v>0</v>
      </c>
      <c r="AE25" s="52"/>
      <c r="AF25" s="52"/>
      <c r="AG25" s="52"/>
      <c r="AH25" s="52"/>
      <c r="AI25" s="52"/>
      <c r="AJ25" s="52"/>
      <c r="AK25" s="52"/>
      <c r="AL25" s="52"/>
      <c r="AM25" s="52">
        <f t="shared" ref="AM25" si="14">N25</f>
        <v>0</v>
      </c>
      <c r="AN25" s="52"/>
    </row>
    <row r="26" spans="2:40" x14ac:dyDescent="0.25">
      <c r="B26" s="14" t="s">
        <v>9</v>
      </c>
      <c r="C26" s="16">
        <f>SUM(C18:C25)</f>
        <v>0</v>
      </c>
      <c r="D26" s="16">
        <f t="shared" ref="D26:N26" si="15">SUM(D18:D25)</f>
        <v>0</v>
      </c>
      <c r="E26" s="16">
        <f t="shared" si="15"/>
        <v>23</v>
      </c>
      <c r="F26" s="16">
        <f t="shared" si="15"/>
        <v>0</v>
      </c>
      <c r="G26" s="16">
        <f t="shared" si="15"/>
        <v>0</v>
      </c>
      <c r="H26" s="16">
        <f t="shared" si="15"/>
        <v>0</v>
      </c>
      <c r="I26" s="16">
        <f t="shared" si="15"/>
        <v>0</v>
      </c>
      <c r="J26" s="16">
        <f t="shared" si="15"/>
        <v>0</v>
      </c>
      <c r="K26" s="16">
        <f t="shared" si="15"/>
        <v>0</v>
      </c>
      <c r="L26" s="16">
        <f t="shared" si="15"/>
        <v>0</v>
      </c>
      <c r="M26" s="16">
        <f t="shared" si="15"/>
        <v>0</v>
      </c>
      <c r="N26" s="16">
        <f t="shared" si="15"/>
        <v>0</v>
      </c>
      <c r="O26" s="16">
        <f>SUM(O18:O25)</f>
        <v>23</v>
      </c>
      <c r="P26" s="4"/>
      <c r="AA26" s="45" t="s">
        <v>89</v>
      </c>
      <c r="AB26" s="45">
        <f>SUM(AB24:AB25)</f>
        <v>0</v>
      </c>
      <c r="AC26" s="45">
        <f t="shared" ref="AC26:AM26" si="16">SUM(AC24:AC25)</f>
        <v>0</v>
      </c>
      <c r="AD26" s="45"/>
      <c r="AE26" s="45"/>
      <c r="AF26" s="45"/>
      <c r="AG26" s="45"/>
      <c r="AH26" s="45"/>
      <c r="AI26" s="45"/>
      <c r="AJ26" s="45"/>
      <c r="AK26" s="45"/>
      <c r="AL26" s="45"/>
      <c r="AM26" s="45">
        <f t="shared" si="16"/>
        <v>0</v>
      </c>
      <c r="AN26" s="45"/>
    </row>
    <row r="27" spans="2:40" ht="15.75" thickBot="1" x14ac:dyDescent="0.3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2:40" ht="15.75" thickBot="1" x14ac:dyDescent="0.3">
      <c r="B28" s="76" t="s">
        <v>63</v>
      </c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8"/>
      <c r="P28" s="4"/>
    </row>
    <row r="29" spans="2:40" x14ac:dyDescent="0.25">
      <c r="B29" s="21" t="s">
        <v>0</v>
      </c>
      <c r="C29" s="22">
        <v>45658</v>
      </c>
      <c r="D29" s="22">
        <v>45709</v>
      </c>
      <c r="E29" s="22">
        <v>45778</v>
      </c>
      <c r="F29" s="22">
        <v>45748</v>
      </c>
      <c r="G29" s="22">
        <v>45778</v>
      </c>
      <c r="H29" s="22">
        <v>45809</v>
      </c>
      <c r="I29" s="22">
        <v>45839</v>
      </c>
      <c r="J29" s="22">
        <v>45870</v>
      </c>
      <c r="K29" s="22">
        <v>45901</v>
      </c>
      <c r="L29" s="22">
        <v>45931</v>
      </c>
      <c r="M29" s="22">
        <v>45962</v>
      </c>
      <c r="N29" s="22">
        <v>45992</v>
      </c>
      <c r="O29" s="23" t="s">
        <v>9</v>
      </c>
      <c r="P29" s="4"/>
    </row>
    <row r="30" spans="2:40" x14ac:dyDescent="0.25">
      <c r="B30" s="26" t="s">
        <v>58</v>
      </c>
      <c r="C30" s="31">
        <v>0</v>
      </c>
      <c r="D30" s="33">
        <v>0</v>
      </c>
      <c r="E30" s="33">
        <v>4</v>
      </c>
      <c r="F30" s="33"/>
      <c r="G30" s="33"/>
      <c r="H30" s="33"/>
      <c r="I30" s="33"/>
      <c r="J30" s="33"/>
      <c r="K30" s="33"/>
      <c r="L30" s="33"/>
      <c r="M30" s="33"/>
      <c r="N30" s="33">
        <v>0</v>
      </c>
      <c r="O30" s="16">
        <f>SUM(C30:N30)</f>
        <v>4</v>
      </c>
      <c r="P30" s="4"/>
    </row>
    <row r="31" spans="2:40" x14ac:dyDescent="0.25">
      <c r="B31" s="10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4"/>
      <c r="P31" s="4"/>
    </row>
    <row r="32" spans="2:40" x14ac:dyDescent="0.25">
      <c r="B32" s="10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4"/>
      <c r="P32" s="4"/>
    </row>
    <row r="33" spans="2:16" x14ac:dyDescent="0.25">
      <c r="B33" s="79" t="s">
        <v>149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12"/>
    </row>
    <row r="34" spans="2:16" x14ac:dyDescent="0.25">
      <c r="B34" s="21" t="s">
        <v>0</v>
      </c>
      <c r="C34" s="22">
        <v>45658</v>
      </c>
      <c r="D34" s="22">
        <v>45709</v>
      </c>
      <c r="E34" s="22">
        <v>45778</v>
      </c>
      <c r="F34" s="22">
        <v>45748</v>
      </c>
      <c r="G34" s="22">
        <v>45778</v>
      </c>
      <c r="H34" s="22">
        <v>45809</v>
      </c>
      <c r="I34" s="22">
        <v>45839</v>
      </c>
      <c r="J34" s="22">
        <v>45870</v>
      </c>
      <c r="K34" s="22">
        <v>45901</v>
      </c>
      <c r="L34" s="22">
        <v>45931</v>
      </c>
      <c r="M34" s="22">
        <v>45962</v>
      </c>
      <c r="N34" s="22">
        <v>45992</v>
      </c>
      <c r="O34" s="23" t="s">
        <v>9</v>
      </c>
      <c r="P34" s="4"/>
    </row>
    <row r="35" spans="2:16" x14ac:dyDescent="0.25">
      <c r="B35" s="30" t="s">
        <v>43</v>
      </c>
      <c r="C35" s="31">
        <v>0</v>
      </c>
      <c r="D35" s="31">
        <v>0</v>
      </c>
      <c r="E35" s="32">
        <v>21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27">
        <f t="shared" ref="O35:O42" si="17">SUM(C35:N35)</f>
        <v>21</v>
      </c>
      <c r="P35" s="4"/>
    </row>
    <row r="36" spans="2:16" x14ac:dyDescent="0.25">
      <c r="B36" s="30" t="s">
        <v>42</v>
      </c>
      <c r="C36" s="31">
        <v>0</v>
      </c>
      <c r="D36" s="31">
        <v>0</v>
      </c>
      <c r="E36" s="32">
        <v>24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27">
        <f t="shared" si="17"/>
        <v>24</v>
      </c>
      <c r="P36" s="4"/>
    </row>
    <row r="37" spans="2:16" x14ac:dyDescent="0.25">
      <c r="B37" s="30" t="s">
        <v>52</v>
      </c>
      <c r="C37" s="31">
        <v>0</v>
      </c>
      <c r="D37" s="31">
        <v>0</v>
      </c>
      <c r="E37" s="32">
        <v>6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27">
        <f t="shared" si="17"/>
        <v>6</v>
      </c>
      <c r="P37" s="4"/>
    </row>
    <row r="38" spans="2:16" x14ac:dyDescent="0.25">
      <c r="B38" s="30" t="s">
        <v>57</v>
      </c>
      <c r="C38" s="31">
        <v>0</v>
      </c>
      <c r="D38" s="31">
        <v>0</v>
      </c>
      <c r="E38" s="32">
        <v>1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27">
        <f t="shared" si="17"/>
        <v>1</v>
      </c>
      <c r="P38" s="4"/>
    </row>
    <row r="39" spans="2:16" x14ac:dyDescent="0.25">
      <c r="B39" s="30" t="s">
        <v>54</v>
      </c>
      <c r="C39" s="31">
        <v>0</v>
      </c>
      <c r="D39" s="31">
        <v>0</v>
      </c>
      <c r="E39" s="32">
        <v>75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27">
        <f t="shared" si="17"/>
        <v>75</v>
      </c>
      <c r="P39" s="4"/>
    </row>
    <row r="40" spans="2:16" x14ac:dyDescent="0.25">
      <c r="B40" s="30" t="s">
        <v>53</v>
      </c>
      <c r="C40" s="31">
        <v>0</v>
      </c>
      <c r="D40" s="31">
        <v>0</v>
      </c>
      <c r="E40" s="32">
        <v>83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27">
        <f t="shared" si="17"/>
        <v>83</v>
      </c>
      <c r="P40" s="4"/>
    </row>
    <row r="41" spans="2:16" x14ac:dyDescent="0.25">
      <c r="B41" s="30" t="s">
        <v>55</v>
      </c>
      <c r="C41" s="31">
        <v>0</v>
      </c>
      <c r="D41" s="31">
        <v>0</v>
      </c>
      <c r="E41" s="32">
        <v>136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27">
        <f t="shared" si="17"/>
        <v>136</v>
      </c>
      <c r="P41" s="4"/>
    </row>
    <row r="42" spans="2:16" x14ac:dyDescent="0.25">
      <c r="B42" s="26" t="s">
        <v>56</v>
      </c>
      <c r="C42" s="31">
        <v>0</v>
      </c>
      <c r="D42" s="31">
        <v>0</v>
      </c>
      <c r="E42" s="32">
        <v>78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27">
        <f t="shared" si="17"/>
        <v>78</v>
      </c>
      <c r="P42" s="4"/>
    </row>
    <row r="43" spans="2:16" x14ac:dyDescent="0.25">
      <c r="B43" s="14" t="s">
        <v>9</v>
      </c>
      <c r="C43" s="15">
        <f>SUM(C35:C42)</f>
        <v>0</v>
      </c>
      <c r="D43" s="15">
        <f t="shared" ref="D43:N43" si="18">SUM(D35:D42)</f>
        <v>0</v>
      </c>
      <c r="E43" s="15">
        <f t="shared" si="18"/>
        <v>424</v>
      </c>
      <c r="F43" s="15">
        <f t="shared" si="18"/>
        <v>0</v>
      </c>
      <c r="G43" s="15">
        <f t="shared" si="18"/>
        <v>0</v>
      </c>
      <c r="H43" s="15">
        <f t="shared" si="18"/>
        <v>0</v>
      </c>
      <c r="I43" s="15">
        <f t="shared" si="18"/>
        <v>0</v>
      </c>
      <c r="J43" s="15">
        <f t="shared" si="18"/>
        <v>0</v>
      </c>
      <c r="K43" s="15">
        <f t="shared" si="18"/>
        <v>0</v>
      </c>
      <c r="L43" s="15">
        <f t="shared" si="18"/>
        <v>0</v>
      </c>
      <c r="M43" s="15">
        <f t="shared" si="18"/>
        <v>0</v>
      </c>
      <c r="N43" s="15">
        <f t="shared" si="18"/>
        <v>0</v>
      </c>
      <c r="O43" s="15">
        <f>SUM(O35:O42)</f>
        <v>424</v>
      </c>
      <c r="P43" s="4"/>
    </row>
    <row r="44" spans="2:16" x14ac:dyDescent="0.25">
      <c r="P44" s="4"/>
    </row>
    <row r="45" spans="2:16" x14ac:dyDescent="0.25">
      <c r="P45" s="4"/>
    </row>
    <row r="46" spans="2:16" ht="15.75" thickBot="1" x14ac:dyDescent="0.3">
      <c r="B46" s="80" t="s">
        <v>150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4"/>
    </row>
    <row r="47" spans="2:16" x14ac:dyDescent="0.25">
      <c r="B47" s="21" t="s">
        <v>0</v>
      </c>
      <c r="C47" s="22">
        <v>45658</v>
      </c>
      <c r="D47" s="22">
        <v>45709</v>
      </c>
      <c r="E47" s="22">
        <v>45778</v>
      </c>
      <c r="F47" s="22">
        <v>45748</v>
      </c>
      <c r="G47" s="22">
        <v>45778</v>
      </c>
      <c r="H47" s="22">
        <v>45809</v>
      </c>
      <c r="I47" s="22">
        <v>45839</v>
      </c>
      <c r="J47" s="22">
        <v>45870</v>
      </c>
      <c r="K47" s="22">
        <v>45901</v>
      </c>
      <c r="L47" s="22">
        <v>45931</v>
      </c>
      <c r="M47" s="22">
        <v>45962</v>
      </c>
      <c r="N47" s="22">
        <v>45992</v>
      </c>
      <c r="O47" s="23" t="s">
        <v>9</v>
      </c>
      <c r="P47" s="4"/>
    </row>
    <row r="48" spans="2:16" x14ac:dyDescent="0.25">
      <c r="B48" s="24" t="s">
        <v>59</v>
      </c>
      <c r="C48" s="31">
        <v>0</v>
      </c>
      <c r="D48" s="31">
        <v>0</v>
      </c>
      <c r="E48" s="25">
        <v>424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f>SUM(C48:N48)</f>
        <v>424</v>
      </c>
      <c r="P48" s="4"/>
    </row>
    <row r="49" spans="2:16" x14ac:dyDescent="0.25">
      <c r="B49" s="26" t="s">
        <v>60</v>
      </c>
      <c r="C49" s="31">
        <v>0</v>
      </c>
      <c r="D49" s="31">
        <v>0</v>
      </c>
      <c r="E49" s="25">
        <v>424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f>SUM(C49:N49)</f>
        <v>424</v>
      </c>
      <c r="P49" s="4"/>
    </row>
    <row r="50" spans="2:16" ht="15.75" thickBot="1" x14ac:dyDescent="0.3">
      <c r="B50" s="28" t="s">
        <v>61</v>
      </c>
      <c r="C50" s="31">
        <v>0</v>
      </c>
      <c r="D50" s="31">
        <v>0</v>
      </c>
      <c r="E50" s="29">
        <v>424</v>
      </c>
      <c r="F50" s="29">
        <v>0</v>
      </c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f>SUM(C50:N50)</f>
        <v>424</v>
      </c>
      <c r="P50" s="4"/>
    </row>
    <row r="51" spans="2:16" ht="15.75" thickBot="1" x14ac:dyDescent="0.3">
      <c r="B51" s="17" t="s">
        <v>9</v>
      </c>
      <c r="C51" s="18">
        <f t="shared" ref="C51:O51" si="19">SUM(C48:C50)</f>
        <v>0</v>
      </c>
      <c r="D51" s="18">
        <f t="shared" si="19"/>
        <v>0</v>
      </c>
      <c r="E51" s="18">
        <f t="shared" si="19"/>
        <v>1272</v>
      </c>
      <c r="F51" s="18">
        <f t="shared" si="19"/>
        <v>0</v>
      </c>
      <c r="G51" s="18">
        <f t="shared" si="19"/>
        <v>0</v>
      </c>
      <c r="H51" s="18">
        <f t="shared" si="19"/>
        <v>0</v>
      </c>
      <c r="I51" s="18">
        <f t="shared" si="19"/>
        <v>0</v>
      </c>
      <c r="J51" s="18">
        <f t="shared" si="19"/>
        <v>0</v>
      </c>
      <c r="K51" s="18">
        <f t="shared" si="19"/>
        <v>0</v>
      </c>
      <c r="L51" s="18">
        <f t="shared" si="19"/>
        <v>0</v>
      </c>
      <c r="M51" s="18">
        <f t="shared" si="19"/>
        <v>0</v>
      </c>
      <c r="N51" s="18">
        <f t="shared" si="19"/>
        <v>0</v>
      </c>
      <c r="O51" s="18">
        <f t="shared" si="19"/>
        <v>1272</v>
      </c>
      <c r="P51" s="4"/>
    </row>
    <row r="52" spans="2:16" ht="15.75" thickBot="1" x14ac:dyDescent="0.3"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</row>
    <row r="53" spans="2:16" x14ac:dyDescent="0.25">
      <c r="B53" s="70" t="s">
        <v>64</v>
      </c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2"/>
      <c r="P53" s="11"/>
    </row>
    <row r="54" spans="2:16" x14ac:dyDescent="0.25">
      <c r="B54" s="21" t="s">
        <v>0</v>
      </c>
      <c r="C54" s="22">
        <v>45658</v>
      </c>
      <c r="D54" s="22">
        <v>45709</v>
      </c>
      <c r="E54" s="22">
        <v>45778</v>
      </c>
      <c r="F54" s="22">
        <v>45748</v>
      </c>
      <c r="G54" s="22">
        <v>45778</v>
      </c>
      <c r="H54" s="22">
        <v>45809</v>
      </c>
      <c r="I54" s="22">
        <v>45839</v>
      </c>
      <c r="J54" s="22">
        <v>45870</v>
      </c>
      <c r="K54" s="22">
        <v>45901</v>
      </c>
      <c r="L54" s="22">
        <v>45931</v>
      </c>
      <c r="M54" s="22">
        <v>45962</v>
      </c>
      <c r="N54" s="22">
        <v>45992</v>
      </c>
      <c r="O54" s="23" t="s">
        <v>9</v>
      </c>
      <c r="P54" s="4"/>
    </row>
    <row r="55" spans="2:16" x14ac:dyDescent="0.25">
      <c r="B55" s="19" t="s">
        <v>9</v>
      </c>
      <c r="C55" s="15">
        <v>0</v>
      </c>
      <c r="D55" s="20">
        <v>0</v>
      </c>
      <c r="E55" s="15">
        <v>95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34">
        <f>SUM(C55:N55)</f>
        <v>95</v>
      </c>
      <c r="P55" s="4"/>
    </row>
    <row r="56" spans="2:16" s="13" customFormat="1" x14ac:dyDescent="0.25"/>
    <row r="57" spans="2:16" s="13" customFormat="1" x14ac:dyDescent="0.25"/>
    <row r="58" spans="2:16" s="13" customFormat="1" x14ac:dyDescent="0.25"/>
    <row r="59" spans="2:16" s="13" customFormat="1" x14ac:dyDescent="0.25"/>
    <row r="60" spans="2:16" s="13" customFormat="1" x14ac:dyDescent="0.25"/>
    <row r="61" spans="2:16" s="13" customFormat="1" x14ac:dyDescent="0.25"/>
    <row r="62" spans="2:16" s="13" customFormat="1" x14ac:dyDescent="0.25"/>
    <row r="63" spans="2:16" s="13" customFormat="1" x14ac:dyDescent="0.25"/>
    <row r="64" spans="2:16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  <row r="193" s="13" customFormat="1" x14ac:dyDescent="0.25"/>
    <row r="194" s="13" customFormat="1" x14ac:dyDescent="0.25"/>
    <row r="195" s="13" customFormat="1" x14ac:dyDescent="0.25"/>
    <row r="196" s="13" customFormat="1" x14ac:dyDescent="0.25"/>
    <row r="197" s="13" customFormat="1" x14ac:dyDescent="0.25"/>
    <row r="198" s="13" customFormat="1" x14ac:dyDescent="0.25"/>
    <row r="199" s="13" customFormat="1" x14ac:dyDescent="0.25"/>
    <row r="200" s="13" customFormat="1" x14ac:dyDescent="0.25"/>
    <row r="201" s="13" customFormat="1" x14ac:dyDescent="0.25"/>
    <row r="202" s="13" customFormat="1" x14ac:dyDescent="0.25"/>
    <row r="203" s="13" customFormat="1" x14ac:dyDescent="0.25"/>
    <row r="204" s="13" customFormat="1" x14ac:dyDescent="0.25"/>
    <row r="205" s="13" customFormat="1" x14ac:dyDescent="0.25"/>
    <row r="206" s="13" customFormat="1" x14ac:dyDescent="0.25"/>
    <row r="207" s="13" customFormat="1" x14ac:dyDescent="0.25"/>
    <row r="208" s="13" customFormat="1" x14ac:dyDescent="0.25"/>
    <row r="209" s="13" customFormat="1" x14ac:dyDescent="0.25"/>
    <row r="210" s="13" customFormat="1" x14ac:dyDescent="0.25"/>
    <row r="211" s="13" customFormat="1" x14ac:dyDescent="0.25"/>
    <row r="212" s="13" customFormat="1" x14ac:dyDescent="0.25"/>
    <row r="213" s="13" customFormat="1" x14ac:dyDescent="0.25"/>
    <row r="214" s="13" customFormat="1" x14ac:dyDescent="0.25"/>
    <row r="215" s="13" customFormat="1" x14ac:dyDescent="0.25"/>
    <row r="216" s="13" customFormat="1" x14ac:dyDescent="0.25"/>
    <row r="217" s="13" customFormat="1" x14ac:dyDescent="0.25"/>
    <row r="218" s="13" customFormat="1" x14ac:dyDescent="0.25"/>
    <row r="219" s="13" customFormat="1" x14ac:dyDescent="0.25"/>
    <row r="220" s="13" customFormat="1" x14ac:dyDescent="0.25"/>
    <row r="221" s="13" customFormat="1" x14ac:dyDescent="0.25"/>
    <row r="222" s="13" customFormat="1" x14ac:dyDescent="0.25"/>
    <row r="223" s="13" customFormat="1" x14ac:dyDescent="0.25"/>
    <row r="224" s="13" customFormat="1" x14ac:dyDescent="0.25"/>
    <row r="225" s="13" customFormat="1" x14ac:dyDescent="0.25"/>
    <row r="226" s="13" customFormat="1" x14ac:dyDescent="0.25"/>
    <row r="227" s="13" customFormat="1" x14ac:dyDescent="0.25"/>
    <row r="228" s="13" customFormat="1" x14ac:dyDescent="0.25"/>
    <row r="229" s="13" customFormat="1" x14ac:dyDescent="0.25"/>
    <row r="230" s="13" customFormat="1" x14ac:dyDescent="0.25"/>
    <row r="231" s="13" customFormat="1" x14ac:dyDescent="0.25"/>
    <row r="232" s="13" customFormat="1" x14ac:dyDescent="0.25"/>
    <row r="233" s="13" customFormat="1" x14ac:dyDescent="0.25"/>
    <row r="234" s="13" customFormat="1" x14ac:dyDescent="0.25"/>
    <row r="235" s="13" customFormat="1" x14ac:dyDescent="0.25"/>
    <row r="236" s="13" customFormat="1" x14ac:dyDescent="0.25"/>
    <row r="237" s="13" customFormat="1" x14ac:dyDescent="0.25"/>
    <row r="238" s="13" customFormat="1" x14ac:dyDescent="0.25"/>
    <row r="239" s="13" customFormat="1" x14ac:dyDescent="0.25"/>
    <row r="240" s="13" customFormat="1" x14ac:dyDescent="0.25"/>
    <row r="241" s="13" customFormat="1" x14ac:dyDescent="0.25"/>
    <row r="242" s="13" customFormat="1" x14ac:dyDescent="0.25"/>
    <row r="243" s="13" customFormat="1" x14ac:dyDescent="0.25"/>
    <row r="244" s="13" customFormat="1" x14ac:dyDescent="0.25"/>
    <row r="245" s="13" customFormat="1" x14ac:dyDescent="0.25"/>
    <row r="246" s="13" customFormat="1" x14ac:dyDescent="0.25"/>
    <row r="247" s="13" customFormat="1" x14ac:dyDescent="0.25"/>
    <row r="248" s="13" customFormat="1" x14ac:dyDescent="0.25"/>
    <row r="249" s="13" customFormat="1" x14ac:dyDescent="0.25"/>
    <row r="250" s="13" customFormat="1" x14ac:dyDescent="0.25"/>
    <row r="251" s="13" customFormat="1" x14ac:dyDescent="0.25"/>
    <row r="252" s="13" customFormat="1" x14ac:dyDescent="0.25"/>
    <row r="253" s="13" customFormat="1" x14ac:dyDescent="0.25"/>
    <row r="254" s="13" customFormat="1" x14ac:dyDescent="0.25"/>
    <row r="255" s="13" customFormat="1" x14ac:dyDescent="0.25"/>
    <row r="256" s="13" customFormat="1" x14ac:dyDescent="0.25"/>
    <row r="257" s="13" customFormat="1" x14ac:dyDescent="0.25"/>
    <row r="258" s="13" customFormat="1" x14ac:dyDescent="0.25"/>
    <row r="259" s="13" customFormat="1" x14ac:dyDescent="0.25"/>
    <row r="260" s="13" customFormat="1" x14ac:dyDescent="0.25"/>
    <row r="261" s="13" customFormat="1" x14ac:dyDescent="0.25"/>
    <row r="262" s="13" customFormat="1" x14ac:dyDescent="0.25"/>
    <row r="263" s="13" customFormat="1" x14ac:dyDescent="0.25"/>
    <row r="264" s="13" customFormat="1" x14ac:dyDescent="0.25"/>
    <row r="265" s="13" customFormat="1" x14ac:dyDescent="0.25"/>
    <row r="266" s="13" customFormat="1" x14ac:dyDescent="0.25"/>
    <row r="267" s="13" customFormat="1" x14ac:dyDescent="0.25"/>
    <row r="268" s="13" customFormat="1" x14ac:dyDescent="0.25"/>
    <row r="269" s="13" customFormat="1" x14ac:dyDescent="0.25"/>
    <row r="270" s="13" customFormat="1" x14ac:dyDescent="0.25"/>
    <row r="271" s="13" customFormat="1" x14ac:dyDescent="0.25"/>
    <row r="272" s="13" customFormat="1" x14ac:dyDescent="0.25"/>
    <row r="273" s="13" customFormat="1" x14ac:dyDescent="0.25"/>
    <row r="274" s="13" customFormat="1" x14ac:dyDescent="0.25"/>
    <row r="275" s="13" customFormat="1" x14ac:dyDescent="0.25"/>
    <row r="276" s="13" customFormat="1" x14ac:dyDescent="0.25"/>
    <row r="277" s="13" customFormat="1" x14ac:dyDescent="0.25"/>
    <row r="278" s="13" customFormat="1" x14ac:dyDescent="0.25"/>
    <row r="279" s="13" customFormat="1" x14ac:dyDescent="0.25"/>
    <row r="280" s="13" customFormat="1" x14ac:dyDescent="0.25"/>
    <row r="281" s="13" customFormat="1" x14ac:dyDescent="0.25"/>
    <row r="282" s="13" customFormat="1" x14ac:dyDescent="0.25"/>
    <row r="283" s="13" customFormat="1" x14ac:dyDescent="0.25"/>
    <row r="284" s="13" customFormat="1" x14ac:dyDescent="0.25"/>
    <row r="285" s="13" customFormat="1" x14ac:dyDescent="0.25"/>
    <row r="286" s="13" customFormat="1" x14ac:dyDescent="0.25"/>
    <row r="287" s="13" customFormat="1" x14ac:dyDescent="0.25"/>
    <row r="288" s="13" customFormat="1" x14ac:dyDescent="0.25"/>
    <row r="289" s="13" customFormat="1" x14ac:dyDescent="0.25"/>
    <row r="290" s="13" customFormat="1" x14ac:dyDescent="0.25"/>
    <row r="291" s="13" customFormat="1" x14ac:dyDescent="0.25"/>
    <row r="292" s="13" customFormat="1" x14ac:dyDescent="0.25"/>
    <row r="293" s="13" customFormat="1" x14ac:dyDescent="0.25"/>
    <row r="294" s="13" customFormat="1" x14ac:dyDescent="0.25"/>
    <row r="295" s="13" customFormat="1" x14ac:dyDescent="0.25"/>
    <row r="296" s="13" customFormat="1" x14ac:dyDescent="0.25"/>
    <row r="297" s="13" customFormat="1" x14ac:dyDescent="0.25"/>
    <row r="298" s="13" customFormat="1" x14ac:dyDescent="0.25"/>
    <row r="299" s="13" customFormat="1" x14ac:dyDescent="0.25"/>
    <row r="300" s="13" customFormat="1" x14ac:dyDescent="0.25"/>
    <row r="301" s="13" customFormat="1" x14ac:dyDescent="0.25"/>
    <row r="302" s="13" customFormat="1" x14ac:dyDescent="0.25"/>
    <row r="303" s="13" customFormat="1" x14ac:dyDescent="0.25"/>
    <row r="304" s="13" customFormat="1" x14ac:dyDescent="0.25"/>
    <row r="305" s="13" customFormat="1" x14ac:dyDescent="0.25"/>
    <row r="306" s="13" customFormat="1" x14ac:dyDescent="0.25"/>
    <row r="307" s="13" customFormat="1" x14ac:dyDescent="0.25"/>
    <row r="308" s="13" customFormat="1" x14ac:dyDescent="0.25"/>
    <row r="309" s="13" customFormat="1" x14ac:dyDescent="0.25"/>
    <row r="310" s="13" customFormat="1" x14ac:dyDescent="0.25"/>
    <row r="311" s="13" customFormat="1" x14ac:dyDescent="0.25"/>
    <row r="312" s="13" customFormat="1" x14ac:dyDescent="0.25"/>
    <row r="313" s="13" customFormat="1" x14ac:dyDescent="0.25"/>
    <row r="314" s="13" customFormat="1" x14ac:dyDescent="0.25"/>
    <row r="315" s="13" customFormat="1" x14ac:dyDescent="0.25"/>
    <row r="316" s="13" customFormat="1" x14ac:dyDescent="0.25"/>
    <row r="317" s="13" customFormat="1" x14ac:dyDescent="0.25"/>
    <row r="318" s="13" customFormat="1" x14ac:dyDescent="0.25"/>
    <row r="319" s="13" customFormat="1" x14ac:dyDescent="0.25"/>
    <row r="320" s="13" customFormat="1" x14ac:dyDescent="0.25"/>
    <row r="321" s="13" customFormat="1" x14ac:dyDescent="0.25"/>
    <row r="322" s="13" customFormat="1" x14ac:dyDescent="0.25"/>
    <row r="323" s="13" customFormat="1" x14ac:dyDescent="0.25"/>
    <row r="324" s="13" customFormat="1" x14ac:dyDescent="0.25"/>
    <row r="325" s="13" customFormat="1" x14ac:dyDescent="0.25"/>
    <row r="326" s="13" customFormat="1" x14ac:dyDescent="0.25"/>
    <row r="327" s="13" customFormat="1" x14ac:dyDescent="0.25"/>
    <row r="328" s="13" customFormat="1" x14ac:dyDescent="0.25"/>
    <row r="329" s="13" customFormat="1" x14ac:dyDescent="0.25"/>
    <row r="330" s="13" customFormat="1" x14ac:dyDescent="0.25"/>
    <row r="331" s="13" customFormat="1" x14ac:dyDescent="0.25"/>
    <row r="332" s="13" customFormat="1" x14ac:dyDescent="0.25"/>
    <row r="333" s="13" customFormat="1" x14ac:dyDescent="0.25"/>
    <row r="334" s="13" customFormat="1" x14ac:dyDescent="0.25"/>
    <row r="335" s="13" customFormat="1" x14ac:dyDescent="0.25"/>
    <row r="336" s="13" customFormat="1" x14ac:dyDescent="0.25"/>
    <row r="337" s="13" customFormat="1" x14ac:dyDescent="0.25"/>
    <row r="338" s="13" customFormat="1" x14ac:dyDescent="0.25"/>
    <row r="339" s="13" customFormat="1" x14ac:dyDescent="0.25"/>
    <row r="340" s="13" customFormat="1" x14ac:dyDescent="0.25"/>
    <row r="341" s="13" customFormat="1" x14ac:dyDescent="0.25"/>
    <row r="342" s="13" customFormat="1" x14ac:dyDescent="0.25"/>
    <row r="343" s="13" customFormat="1" x14ac:dyDescent="0.25"/>
    <row r="344" s="13" customFormat="1" x14ac:dyDescent="0.25"/>
    <row r="345" s="13" customFormat="1" x14ac:dyDescent="0.25"/>
    <row r="346" s="13" customFormat="1" x14ac:dyDescent="0.25"/>
    <row r="347" s="13" customFormat="1" x14ac:dyDescent="0.25"/>
    <row r="348" s="13" customFormat="1" x14ac:dyDescent="0.25"/>
    <row r="349" s="13" customFormat="1" x14ac:dyDescent="0.25"/>
    <row r="350" s="13" customFormat="1" x14ac:dyDescent="0.25"/>
    <row r="351" s="13" customFormat="1" x14ac:dyDescent="0.25"/>
    <row r="352" s="13" customFormat="1" x14ac:dyDescent="0.25"/>
    <row r="353" s="13" customFormat="1" x14ac:dyDescent="0.25"/>
    <row r="354" s="13" customFormat="1" x14ac:dyDescent="0.25"/>
    <row r="355" s="13" customFormat="1" x14ac:dyDescent="0.25"/>
    <row r="356" s="13" customFormat="1" x14ac:dyDescent="0.25"/>
    <row r="357" s="13" customFormat="1" x14ac:dyDescent="0.25"/>
    <row r="358" s="13" customFormat="1" x14ac:dyDescent="0.25"/>
    <row r="359" s="13" customFormat="1" x14ac:dyDescent="0.25"/>
    <row r="360" s="13" customFormat="1" x14ac:dyDescent="0.25"/>
    <row r="361" s="13" customFormat="1" x14ac:dyDescent="0.25"/>
    <row r="362" s="13" customFormat="1" x14ac:dyDescent="0.25"/>
    <row r="363" s="13" customFormat="1" x14ac:dyDescent="0.25"/>
    <row r="364" s="13" customFormat="1" x14ac:dyDescent="0.25"/>
  </sheetData>
  <mergeCells count="10">
    <mergeCell ref="AA4:AN4"/>
    <mergeCell ref="AA10:AN10"/>
    <mergeCell ref="AA17:AN17"/>
    <mergeCell ref="B53:O53"/>
    <mergeCell ref="B2:O2"/>
    <mergeCell ref="B4:O4"/>
    <mergeCell ref="B16:O16"/>
    <mergeCell ref="B28:O28"/>
    <mergeCell ref="B33:O33"/>
    <mergeCell ref="B46:O46"/>
  </mergeCells>
  <pageMargins left="0.7" right="0.7" top="0.75" bottom="0.75" header="0.3" footer="0.3"/>
  <pageSetup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E340"/>
  <sheetViews>
    <sheetView topLeftCell="A13" workbookViewId="0">
      <selection activeCell="E40" sqref="E40"/>
    </sheetView>
  </sheetViews>
  <sheetFormatPr baseColWidth="10" defaultRowHeight="15" x14ac:dyDescent="0.25"/>
  <cols>
    <col min="1" max="1" width="4.140625" style="56" customWidth="1"/>
    <col min="2" max="2" width="37.140625" style="53" bestFit="1" customWidth="1"/>
    <col min="3" max="4" width="9.28515625" style="53" hidden="1" customWidth="1"/>
    <col min="5" max="5" width="6.7109375" style="53" bestFit="1" customWidth="1"/>
    <col min="6" max="14" width="9.28515625" style="53" hidden="1" customWidth="1"/>
    <col min="15" max="15" width="6" style="53" bestFit="1" customWidth="1"/>
    <col min="16" max="16" width="5.7109375" style="56" customWidth="1"/>
    <col min="17" max="26" width="11.42578125" style="56"/>
    <col min="27" max="27" width="12.7109375" style="56" customWidth="1"/>
    <col min="28" max="29" width="0" style="56" hidden="1" customWidth="1"/>
    <col min="30" max="30" width="6.7109375" style="56" bestFit="1" customWidth="1"/>
    <col min="31" max="39" width="11.42578125" style="56" hidden="1" customWidth="1"/>
    <col min="40" max="40" width="6" style="56" bestFit="1" customWidth="1"/>
    <col min="41" max="57" width="11.42578125" style="56"/>
    <col min="58" max="16384" width="11.42578125" style="53"/>
  </cols>
  <sheetData>
    <row r="1" spans="2:41" s="56" customFormat="1" ht="15.75" thickBot="1" x14ac:dyDescent="0.3"/>
    <row r="2" spans="2:41" ht="15.75" thickBot="1" x14ac:dyDescent="0.3">
      <c r="B2" s="64" t="s">
        <v>135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6"/>
      <c r="P2" s="57"/>
    </row>
    <row r="3" spans="2:41" s="57" customFormat="1" x14ac:dyDescent="0.25"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</row>
    <row r="4" spans="2:41" x14ac:dyDescent="0.25">
      <c r="B4" s="67" t="s">
        <v>137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57"/>
      <c r="AA4" s="62" t="s">
        <v>138</v>
      </c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59"/>
    </row>
    <row r="5" spans="2:41" x14ac:dyDescent="0.25">
      <c r="B5" s="21" t="s">
        <v>0</v>
      </c>
      <c r="C5" s="22">
        <v>45658</v>
      </c>
      <c r="D5" s="22">
        <v>45709</v>
      </c>
      <c r="E5" s="22">
        <v>45778</v>
      </c>
      <c r="F5" s="22">
        <v>45748</v>
      </c>
      <c r="G5" s="22">
        <v>45778</v>
      </c>
      <c r="H5" s="22">
        <v>45809</v>
      </c>
      <c r="I5" s="22">
        <v>45839</v>
      </c>
      <c r="J5" s="22">
        <v>45870</v>
      </c>
      <c r="K5" s="22">
        <v>45901</v>
      </c>
      <c r="L5" s="22">
        <v>45931</v>
      </c>
      <c r="M5" s="22">
        <v>45962</v>
      </c>
      <c r="N5" s="22">
        <v>45992</v>
      </c>
      <c r="O5" s="23" t="s">
        <v>9</v>
      </c>
      <c r="P5" s="55"/>
      <c r="AA5" s="21" t="s">
        <v>0</v>
      </c>
      <c r="AB5" s="22">
        <v>45658</v>
      </c>
      <c r="AC5" s="22">
        <v>45709</v>
      </c>
      <c r="AD5" s="22">
        <v>45798</v>
      </c>
      <c r="AE5" s="22">
        <v>45768</v>
      </c>
      <c r="AF5" s="22">
        <v>45798</v>
      </c>
      <c r="AG5" s="22">
        <v>45829</v>
      </c>
      <c r="AH5" s="22">
        <v>45859</v>
      </c>
      <c r="AI5" s="22">
        <v>45890</v>
      </c>
      <c r="AJ5" s="22">
        <v>45921</v>
      </c>
      <c r="AK5" s="22">
        <v>45951</v>
      </c>
      <c r="AL5" s="22">
        <v>45982</v>
      </c>
      <c r="AM5" s="22">
        <v>46012</v>
      </c>
      <c r="AN5" s="23" t="s">
        <v>9</v>
      </c>
      <c r="AO5" s="59"/>
    </row>
    <row r="6" spans="2:41" ht="15" customHeight="1" x14ac:dyDescent="0.25">
      <c r="B6" s="30" t="s">
        <v>66</v>
      </c>
      <c r="C6" s="31">
        <v>0</v>
      </c>
      <c r="D6" s="31">
        <v>0</v>
      </c>
      <c r="E6" s="31">
        <v>0</v>
      </c>
      <c r="F6" s="32">
        <v>0</v>
      </c>
      <c r="G6" s="32">
        <v>0</v>
      </c>
      <c r="H6" s="32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27">
        <f t="shared" ref="O6:O13" si="0">SUM(C6:N6)</f>
        <v>0</v>
      </c>
      <c r="P6" s="55"/>
      <c r="AA6" s="36" t="s">
        <v>141</v>
      </c>
      <c r="AB6" s="60">
        <f>C14</f>
        <v>0</v>
      </c>
      <c r="AC6" s="60">
        <f t="shared" ref="AC6:AM6" si="1">D14</f>
        <v>0</v>
      </c>
      <c r="AD6" s="60">
        <f t="shared" si="1"/>
        <v>0</v>
      </c>
      <c r="AE6" s="60">
        <f t="shared" si="1"/>
        <v>0</v>
      </c>
      <c r="AF6" s="60">
        <f t="shared" si="1"/>
        <v>0</v>
      </c>
      <c r="AG6" s="60">
        <f t="shared" si="1"/>
        <v>0</v>
      </c>
      <c r="AH6" s="60">
        <f t="shared" si="1"/>
        <v>0</v>
      </c>
      <c r="AI6" s="60">
        <f t="shared" si="1"/>
        <v>0</v>
      </c>
      <c r="AJ6" s="60">
        <f t="shared" si="1"/>
        <v>0</v>
      </c>
      <c r="AK6" s="60">
        <f t="shared" si="1"/>
        <v>0</v>
      </c>
      <c r="AL6" s="60">
        <f t="shared" si="1"/>
        <v>0</v>
      </c>
      <c r="AM6" s="60">
        <f t="shared" si="1"/>
        <v>0</v>
      </c>
      <c r="AN6" s="39">
        <f>SUM(AB6:AM6)</f>
        <v>0</v>
      </c>
      <c r="AO6" s="59"/>
    </row>
    <row r="7" spans="2:41" ht="15" customHeight="1" x14ac:dyDescent="0.25">
      <c r="B7" s="30" t="s">
        <v>67</v>
      </c>
      <c r="C7" s="31">
        <v>0</v>
      </c>
      <c r="D7" s="31">
        <v>0</v>
      </c>
      <c r="E7" s="31">
        <v>0</v>
      </c>
      <c r="F7" s="32">
        <v>0</v>
      </c>
      <c r="G7" s="32">
        <v>0</v>
      </c>
      <c r="H7" s="32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27">
        <f t="shared" si="0"/>
        <v>0</v>
      </c>
      <c r="P7" s="55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</row>
    <row r="8" spans="2:41" ht="15" customHeight="1" x14ac:dyDescent="0.25">
      <c r="B8" s="30" t="s">
        <v>68</v>
      </c>
      <c r="C8" s="31">
        <v>0</v>
      </c>
      <c r="D8" s="31">
        <v>0</v>
      </c>
      <c r="E8" s="31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27">
        <f t="shared" si="0"/>
        <v>0</v>
      </c>
      <c r="P8" s="55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</row>
    <row r="9" spans="2:41" ht="15" customHeight="1" x14ac:dyDescent="0.25">
      <c r="B9" s="30" t="s">
        <v>69</v>
      </c>
      <c r="C9" s="31">
        <v>0</v>
      </c>
      <c r="D9" s="31">
        <v>0</v>
      </c>
      <c r="E9" s="31">
        <v>0</v>
      </c>
      <c r="F9" s="32">
        <v>0</v>
      </c>
      <c r="G9" s="32">
        <v>0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27">
        <f t="shared" si="0"/>
        <v>0</v>
      </c>
      <c r="P9" s="55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</row>
    <row r="10" spans="2:41" ht="15" customHeight="1" x14ac:dyDescent="0.25">
      <c r="B10" s="30" t="s">
        <v>70</v>
      </c>
      <c r="C10" s="31">
        <v>0</v>
      </c>
      <c r="D10" s="31">
        <v>0</v>
      </c>
      <c r="E10" s="31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27">
        <f t="shared" si="0"/>
        <v>0</v>
      </c>
      <c r="P10" s="55"/>
      <c r="AA10" s="67" t="s">
        <v>139</v>
      </c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59"/>
    </row>
    <row r="11" spans="2:41" ht="15" customHeight="1" x14ac:dyDescent="0.25">
      <c r="B11" s="30" t="s">
        <v>71</v>
      </c>
      <c r="C11" s="31">
        <v>0</v>
      </c>
      <c r="D11" s="31">
        <v>0</v>
      </c>
      <c r="E11" s="31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27">
        <f t="shared" si="0"/>
        <v>0</v>
      </c>
      <c r="P11" s="55"/>
      <c r="AA11" s="21" t="s">
        <v>0</v>
      </c>
      <c r="AB11" s="22">
        <v>45658</v>
      </c>
      <c r="AC11" s="22">
        <v>45709</v>
      </c>
      <c r="AD11" s="22">
        <v>45798</v>
      </c>
      <c r="AE11" s="22">
        <v>45768</v>
      </c>
      <c r="AF11" s="22">
        <v>45798</v>
      </c>
      <c r="AG11" s="22">
        <v>45829</v>
      </c>
      <c r="AH11" s="22">
        <v>45859</v>
      </c>
      <c r="AI11" s="22">
        <v>45890</v>
      </c>
      <c r="AJ11" s="22">
        <v>45921</v>
      </c>
      <c r="AK11" s="22">
        <v>45951</v>
      </c>
      <c r="AL11" s="22">
        <v>45982</v>
      </c>
      <c r="AM11" s="22">
        <v>46012</v>
      </c>
      <c r="AN11" s="23" t="s">
        <v>9</v>
      </c>
      <c r="AO11" s="59"/>
    </row>
    <row r="12" spans="2:41" ht="15" customHeight="1" x14ac:dyDescent="0.25">
      <c r="B12" s="30" t="s">
        <v>72</v>
      </c>
      <c r="C12" s="31">
        <v>0</v>
      </c>
      <c r="D12" s="31">
        <v>0</v>
      </c>
      <c r="E12" s="31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27">
        <f t="shared" si="0"/>
        <v>0</v>
      </c>
      <c r="P12" s="55"/>
      <c r="AA12" s="36" t="s">
        <v>141</v>
      </c>
      <c r="AB12" s="60">
        <f>C27</f>
        <v>0</v>
      </c>
      <c r="AC12" s="60">
        <f t="shared" ref="AC12:AM12" si="2">D27</f>
        <v>0</v>
      </c>
      <c r="AD12" s="60">
        <f t="shared" si="2"/>
        <v>130</v>
      </c>
      <c r="AE12" s="60">
        <f t="shared" si="2"/>
        <v>0</v>
      </c>
      <c r="AF12" s="60">
        <f t="shared" si="2"/>
        <v>0</v>
      </c>
      <c r="AG12" s="60">
        <f t="shared" si="2"/>
        <v>0</v>
      </c>
      <c r="AH12" s="60">
        <f t="shared" si="2"/>
        <v>0</v>
      </c>
      <c r="AI12" s="60">
        <f t="shared" si="2"/>
        <v>0</v>
      </c>
      <c r="AJ12" s="60">
        <f t="shared" si="2"/>
        <v>0</v>
      </c>
      <c r="AK12" s="60">
        <f t="shared" si="2"/>
        <v>0</v>
      </c>
      <c r="AL12" s="60">
        <f t="shared" si="2"/>
        <v>0</v>
      </c>
      <c r="AM12" s="60">
        <f t="shared" si="2"/>
        <v>0</v>
      </c>
      <c r="AN12" s="39">
        <f>SUM(AB12:AM12)</f>
        <v>130</v>
      </c>
      <c r="AO12" s="59"/>
    </row>
    <row r="13" spans="2:41" ht="15" customHeight="1" x14ac:dyDescent="0.25">
      <c r="B13" s="30" t="s">
        <v>73</v>
      </c>
      <c r="C13" s="31">
        <v>0</v>
      </c>
      <c r="D13" s="31">
        <v>0</v>
      </c>
      <c r="E13" s="31">
        <v>0</v>
      </c>
      <c r="F13" s="32">
        <v>0</v>
      </c>
      <c r="G13" s="32">
        <v>0</v>
      </c>
      <c r="H13" s="32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27">
        <f t="shared" si="0"/>
        <v>0</v>
      </c>
      <c r="P13" s="55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</row>
    <row r="14" spans="2:41" x14ac:dyDescent="0.25">
      <c r="B14" s="14" t="s">
        <v>9</v>
      </c>
      <c r="C14" s="15">
        <f>SUM(C6:C13)</f>
        <v>0</v>
      </c>
      <c r="D14" s="15">
        <f t="shared" ref="D14:N14" si="3">SUM(D6:D13)</f>
        <v>0</v>
      </c>
      <c r="E14" s="15">
        <f t="shared" si="3"/>
        <v>0</v>
      </c>
      <c r="F14" s="15">
        <f t="shared" si="3"/>
        <v>0</v>
      </c>
      <c r="G14" s="15">
        <f t="shared" si="3"/>
        <v>0</v>
      </c>
      <c r="H14" s="15">
        <f t="shared" si="3"/>
        <v>0</v>
      </c>
      <c r="I14" s="15">
        <f t="shared" si="3"/>
        <v>0</v>
      </c>
      <c r="J14" s="15">
        <f t="shared" si="3"/>
        <v>0</v>
      </c>
      <c r="K14" s="15">
        <f t="shared" si="3"/>
        <v>0</v>
      </c>
      <c r="L14" s="15">
        <f t="shared" si="3"/>
        <v>0</v>
      </c>
      <c r="M14" s="15">
        <f t="shared" si="3"/>
        <v>0</v>
      </c>
      <c r="N14" s="15">
        <f t="shared" si="3"/>
        <v>0</v>
      </c>
      <c r="O14" s="15">
        <f>SUM(O6:O13)</f>
        <v>0</v>
      </c>
      <c r="P14" s="55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</row>
    <row r="15" spans="2:41" x14ac:dyDescent="0.25"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  <c r="AA15" s="67" t="s">
        <v>140</v>
      </c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59"/>
    </row>
    <row r="16" spans="2:41" x14ac:dyDescent="0.25"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5"/>
      <c r="AA16" s="21" t="s">
        <v>0</v>
      </c>
      <c r="AB16" s="22">
        <v>45658</v>
      </c>
      <c r="AC16" s="22">
        <v>45709</v>
      </c>
      <c r="AD16" s="22">
        <v>45798</v>
      </c>
      <c r="AE16" s="22">
        <v>45768</v>
      </c>
      <c r="AF16" s="22">
        <v>45798</v>
      </c>
      <c r="AG16" s="22">
        <v>45829</v>
      </c>
      <c r="AH16" s="22">
        <v>45859</v>
      </c>
      <c r="AI16" s="22">
        <v>45890</v>
      </c>
      <c r="AJ16" s="22">
        <v>45921</v>
      </c>
      <c r="AK16" s="22">
        <v>45951</v>
      </c>
      <c r="AL16" s="22">
        <v>45982</v>
      </c>
      <c r="AM16" s="22">
        <v>46012</v>
      </c>
      <c r="AN16" s="23" t="s">
        <v>9</v>
      </c>
      <c r="AO16" s="59"/>
    </row>
    <row r="17" spans="1:41" ht="15.75" customHeight="1" x14ac:dyDescent="0.25">
      <c r="B17" s="67" t="s">
        <v>134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55"/>
      <c r="AA17" s="36" t="s">
        <v>141</v>
      </c>
      <c r="AB17" s="60">
        <f t="shared" ref="AB17:AM17" si="4">C40</f>
        <v>0</v>
      </c>
      <c r="AC17" s="60">
        <f t="shared" si="4"/>
        <v>0</v>
      </c>
      <c r="AD17" s="60">
        <f t="shared" si="4"/>
        <v>88</v>
      </c>
      <c r="AE17" s="60">
        <f t="shared" si="4"/>
        <v>0</v>
      </c>
      <c r="AF17" s="60">
        <f t="shared" si="4"/>
        <v>0</v>
      </c>
      <c r="AG17" s="60">
        <f t="shared" si="4"/>
        <v>0</v>
      </c>
      <c r="AH17" s="60">
        <f t="shared" si="4"/>
        <v>0</v>
      </c>
      <c r="AI17" s="60">
        <f t="shared" si="4"/>
        <v>0</v>
      </c>
      <c r="AJ17" s="60">
        <f t="shared" si="4"/>
        <v>0</v>
      </c>
      <c r="AK17" s="60">
        <f t="shared" si="4"/>
        <v>0</v>
      </c>
      <c r="AL17" s="60">
        <f t="shared" si="4"/>
        <v>0</v>
      </c>
      <c r="AM17" s="60">
        <f t="shared" si="4"/>
        <v>0</v>
      </c>
      <c r="AN17" s="39">
        <f>SUM(AB17:AM17)</f>
        <v>88</v>
      </c>
      <c r="AO17" s="59"/>
    </row>
    <row r="18" spans="1:41" x14ac:dyDescent="0.25">
      <c r="B18" s="21" t="s">
        <v>0</v>
      </c>
      <c r="C18" s="22">
        <v>45658</v>
      </c>
      <c r="D18" s="22">
        <v>45709</v>
      </c>
      <c r="E18" s="22">
        <v>45778</v>
      </c>
      <c r="F18" s="22">
        <v>45748</v>
      </c>
      <c r="G18" s="22">
        <v>45778</v>
      </c>
      <c r="H18" s="22">
        <v>45809</v>
      </c>
      <c r="I18" s="22">
        <v>45839</v>
      </c>
      <c r="J18" s="22">
        <v>45870</v>
      </c>
      <c r="K18" s="22">
        <v>45901</v>
      </c>
      <c r="L18" s="22">
        <v>45931</v>
      </c>
      <c r="M18" s="22">
        <v>45962</v>
      </c>
      <c r="N18" s="22">
        <v>45992</v>
      </c>
      <c r="O18" s="23" t="s">
        <v>9</v>
      </c>
      <c r="P18" s="55"/>
      <c r="AO18" s="59"/>
    </row>
    <row r="19" spans="1:41" x14ac:dyDescent="0.25">
      <c r="B19" s="30" t="s">
        <v>66</v>
      </c>
      <c r="C19" s="31">
        <v>0</v>
      </c>
      <c r="D19" s="31">
        <v>0</v>
      </c>
      <c r="E19" s="31">
        <v>2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3">
        <v>0</v>
      </c>
      <c r="O19" s="25">
        <f>SUM(C19:N19)</f>
        <v>2</v>
      </c>
      <c r="P19" s="55"/>
      <c r="AO19" s="59"/>
    </row>
    <row r="20" spans="1:41" x14ac:dyDescent="0.25">
      <c r="B20" s="30" t="s">
        <v>67</v>
      </c>
      <c r="C20" s="31">
        <v>0</v>
      </c>
      <c r="D20" s="31">
        <v>0</v>
      </c>
      <c r="E20" s="31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3">
        <v>0</v>
      </c>
      <c r="O20" s="25">
        <f t="shared" ref="O20:O26" si="5">SUM(C20:N20)</f>
        <v>0</v>
      </c>
      <c r="P20" s="55"/>
      <c r="AA20" s="62" t="s">
        <v>142</v>
      </c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59"/>
    </row>
    <row r="21" spans="1:41" x14ac:dyDescent="0.25">
      <c r="B21" s="30" t="s">
        <v>68</v>
      </c>
      <c r="C21" s="31">
        <v>0</v>
      </c>
      <c r="D21" s="31">
        <v>0</v>
      </c>
      <c r="E21" s="31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3">
        <v>0</v>
      </c>
      <c r="O21" s="25">
        <f t="shared" si="5"/>
        <v>0</v>
      </c>
      <c r="P21" s="55"/>
      <c r="AA21" s="21" t="s">
        <v>0</v>
      </c>
      <c r="AB21" s="22">
        <v>45658</v>
      </c>
      <c r="AC21" s="22">
        <v>45709</v>
      </c>
      <c r="AD21" s="22">
        <v>45798</v>
      </c>
      <c r="AE21" s="22">
        <v>45768</v>
      </c>
      <c r="AF21" s="22">
        <v>45798</v>
      </c>
      <c r="AG21" s="22">
        <v>45829</v>
      </c>
      <c r="AH21" s="22">
        <v>45859</v>
      </c>
      <c r="AI21" s="22">
        <v>45890</v>
      </c>
      <c r="AJ21" s="22">
        <v>45921</v>
      </c>
      <c r="AK21" s="22">
        <v>45951</v>
      </c>
      <c r="AL21" s="22">
        <v>45982</v>
      </c>
      <c r="AM21" s="22">
        <v>46012</v>
      </c>
      <c r="AN21" s="23" t="s">
        <v>9</v>
      </c>
      <c r="AO21" s="59"/>
    </row>
    <row r="22" spans="1:41" x14ac:dyDescent="0.25">
      <c r="B22" s="30" t="s">
        <v>69</v>
      </c>
      <c r="C22" s="31">
        <v>0</v>
      </c>
      <c r="D22" s="31">
        <v>0</v>
      </c>
      <c r="E22" s="31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0</v>
      </c>
      <c r="N22" s="33">
        <v>0</v>
      </c>
      <c r="O22" s="25">
        <f t="shared" si="5"/>
        <v>0</v>
      </c>
      <c r="P22" s="55"/>
      <c r="AA22" s="36" t="s">
        <v>141</v>
      </c>
      <c r="AB22" s="31">
        <v>0</v>
      </c>
      <c r="AC22" s="31">
        <v>0</v>
      </c>
      <c r="AD22" s="31">
        <v>3</v>
      </c>
      <c r="AE22" s="32">
        <v>0</v>
      </c>
      <c r="AF22" s="32">
        <v>0</v>
      </c>
      <c r="AG22" s="32">
        <v>0</v>
      </c>
      <c r="AH22" s="32">
        <v>0</v>
      </c>
      <c r="AI22" s="32">
        <v>0</v>
      </c>
      <c r="AJ22" s="32">
        <v>0</v>
      </c>
      <c r="AK22" s="32">
        <v>0</v>
      </c>
      <c r="AL22" s="32">
        <v>0</v>
      </c>
      <c r="AM22" s="32">
        <v>0</v>
      </c>
      <c r="AN22" s="39">
        <f>SUM(AB22:AM22)</f>
        <v>3</v>
      </c>
      <c r="AO22" s="59"/>
    </row>
    <row r="23" spans="1:41" x14ac:dyDescent="0.25">
      <c r="B23" s="30" t="s">
        <v>70</v>
      </c>
      <c r="C23" s="31">
        <v>0</v>
      </c>
      <c r="D23" s="31">
        <v>0</v>
      </c>
      <c r="E23" s="31">
        <v>44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3">
        <v>0</v>
      </c>
      <c r="O23" s="25">
        <f t="shared" si="5"/>
        <v>44</v>
      </c>
      <c r="P23" s="55"/>
      <c r="AN23" s="59"/>
      <c r="AO23" s="59"/>
    </row>
    <row r="24" spans="1:41" x14ac:dyDescent="0.25">
      <c r="B24" s="30" t="s">
        <v>71</v>
      </c>
      <c r="C24" s="31">
        <v>0</v>
      </c>
      <c r="D24" s="31">
        <v>0</v>
      </c>
      <c r="E24" s="31">
        <v>14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32">
        <v>0</v>
      </c>
      <c r="M24" s="32">
        <v>0</v>
      </c>
      <c r="N24" s="33">
        <v>0</v>
      </c>
      <c r="O24" s="25">
        <f t="shared" si="5"/>
        <v>14</v>
      </c>
      <c r="P24" s="55"/>
      <c r="AA24" s="62" t="s">
        <v>143</v>
      </c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59"/>
    </row>
    <row r="25" spans="1:41" x14ac:dyDescent="0.25">
      <c r="B25" s="30" t="s">
        <v>72</v>
      </c>
      <c r="C25" s="31">
        <v>0</v>
      </c>
      <c r="D25" s="31">
        <v>0</v>
      </c>
      <c r="E25" s="31">
        <v>54</v>
      </c>
      <c r="F25" s="32">
        <v>0</v>
      </c>
      <c r="G25" s="32">
        <v>0</v>
      </c>
      <c r="H25" s="32">
        <v>0</v>
      </c>
      <c r="I25" s="32">
        <v>0</v>
      </c>
      <c r="J25" s="32">
        <v>0</v>
      </c>
      <c r="K25" s="32">
        <v>0</v>
      </c>
      <c r="L25" s="32">
        <v>0</v>
      </c>
      <c r="M25" s="32">
        <v>0</v>
      </c>
      <c r="N25" s="33">
        <v>0</v>
      </c>
      <c r="O25" s="25">
        <f t="shared" si="5"/>
        <v>54</v>
      </c>
      <c r="P25" s="55"/>
      <c r="AA25" s="21" t="s">
        <v>0</v>
      </c>
      <c r="AB25" s="22">
        <v>45658</v>
      </c>
      <c r="AC25" s="22">
        <v>45709</v>
      </c>
      <c r="AD25" s="22">
        <v>45798</v>
      </c>
      <c r="AE25" s="22">
        <v>45768</v>
      </c>
      <c r="AF25" s="22">
        <v>45798</v>
      </c>
      <c r="AG25" s="22">
        <v>45829</v>
      </c>
      <c r="AH25" s="22">
        <v>45859</v>
      </c>
      <c r="AI25" s="22">
        <v>45890</v>
      </c>
      <c r="AJ25" s="22">
        <v>45921</v>
      </c>
      <c r="AK25" s="22">
        <v>45951</v>
      </c>
      <c r="AL25" s="22">
        <v>45982</v>
      </c>
      <c r="AM25" s="22">
        <v>46012</v>
      </c>
      <c r="AN25" s="23" t="s">
        <v>9</v>
      </c>
      <c r="AO25" s="59"/>
    </row>
    <row r="26" spans="1:41" x14ac:dyDescent="0.25">
      <c r="B26" s="30" t="s">
        <v>73</v>
      </c>
      <c r="C26" s="31">
        <v>0</v>
      </c>
      <c r="D26" s="31">
        <v>0</v>
      </c>
      <c r="E26" s="31">
        <v>16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3">
        <v>0</v>
      </c>
      <c r="O26" s="25">
        <f t="shared" si="5"/>
        <v>16</v>
      </c>
      <c r="P26" s="55"/>
      <c r="AA26" s="36" t="s">
        <v>141</v>
      </c>
      <c r="AB26" s="31">
        <v>0</v>
      </c>
      <c r="AC26" s="31">
        <v>0</v>
      </c>
      <c r="AD26" s="31">
        <v>3</v>
      </c>
      <c r="AE26" s="32">
        <v>0</v>
      </c>
      <c r="AF26" s="32">
        <v>0</v>
      </c>
      <c r="AG26" s="32">
        <v>0</v>
      </c>
      <c r="AH26" s="32">
        <v>0</v>
      </c>
      <c r="AI26" s="32">
        <v>0</v>
      </c>
      <c r="AJ26" s="32">
        <v>0</v>
      </c>
      <c r="AK26" s="32">
        <v>0</v>
      </c>
      <c r="AL26" s="32">
        <v>0</v>
      </c>
      <c r="AM26" s="32">
        <v>0</v>
      </c>
      <c r="AN26" s="39">
        <f>SUM(AB26:AM26)</f>
        <v>3</v>
      </c>
      <c r="AO26" s="59"/>
    </row>
    <row r="27" spans="1:41" x14ac:dyDescent="0.25">
      <c r="B27" s="14" t="s">
        <v>9</v>
      </c>
      <c r="C27" s="16">
        <f>SUM(C19:C26)</f>
        <v>0</v>
      </c>
      <c r="D27" s="16">
        <f t="shared" ref="D27:N27" si="6">SUM(D19:D26)</f>
        <v>0</v>
      </c>
      <c r="E27" s="16">
        <f t="shared" si="6"/>
        <v>130</v>
      </c>
      <c r="F27" s="16">
        <f t="shared" si="6"/>
        <v>0</v>
      </c>
      <c r="G27" s="16">
        <f t="shared" si="6"/>
        <v>0</v>
      </c>
      <c r="H27" s="16">
        <f t="shared" si="6"/>
        <v>0</v>
      </c>
      <c r="I27" s="16">
        <f t="shared" si="6"/>
        <v>0</v>
      </c>
      <c r="J27" s="16">
        <f t="shared" si="6"/>
        <v>0</v>
      </c>
      <c r="K27" s="16">
        <f t="shared" si="6"/>
        <v>0</v>
      </c>
      <c r="L27" s="16">
        <f t="shared" si="6"/>
        <v>0</v>
      </c>
      <c r="M27" s="16">
        <f t="shared" si="6"/>
        <v>0</v>
      </c>
      <c r="N27" s="16">
        <f t="shared" si="6"/>
        <v>0</v>
      </c>
      <c r="O27" s="16">
        <f>SUM(O19:O26)</f>
        <v>130</v>
      </c>
      <c r="P27" s="55"/>
      <c r="AN27" s="59"/>
      <c r="AO27" s="59"/>
    </row>
    <row r="28" spans="1:41" x14ac:dyDescent="0.25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</row>
    <row r="29" spans="1:41" x14ac:dyDescent="0.25">
      <c r="A29" s="54"/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</row>
    <row r="30" spans="1:41" x14ac:dyDescent="0.25">
      <c r="B30" s="67" t="s">
        <v>136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12"/>
    </row>
    <row r="31" spans="1:41" x14ac:dyDescent="0.25">
      <c r="B31" s="21" t="s">
        <v>0</v>
      </c>
      <c r="C31" s="22">
        <v>45658</v>
      </c>
      <c r="D31" s="22">
        <v>45709</v>
      </c>
      <c r="E31" s="22">
        <v>45778</v>
      </c>
      <c r="F31" s="22">
        <v>45748</v>
      </c>
      <c r="G31" s="22">
        <v>45778</v>
      </c>
      <c r="H31" s="22">
        <v>45809</v>
      </c>
      <c r="I31" s="22">
        <v>45839</v>
      </c>
      <c r="J31" s="22">
        <v>45870</v>
      </c>
      <c r="K31" s="22">
        <v>45901</v>
      </c>
      <c r="L31" s="22">
        <v>45931</v>
      </c>
      <c r="M31" s="22">
        <v>45962</v>
      </c>
      <c r="N31" s="22">
        <v>45992</v>
      </c>
      <c r="O31" s="23" t="s">
        <v>9</v>
      </c>
      <c r="P31" s="55"/>
    </row>
    <row r="32" spans="1:41" x14ac:dyDescent="0.25">
      <c r="B32" s="30" t="s">
        <v>66</v>
      </c>
      <c r="C32" s="31">
        <v>0</v>
      </c>
      <c r="D32" s="31">
        <v>0</v>
      </c>
      <c r="E32" s="31">
        <v>18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27">
        <f t="shared" ref="O32:O39" si="7">SUM(C32:N32)</f>
        <v>18</v>
      </c>
      <c r="P32" s="55"/>
    </row>
    <row r="33" spans="2:16" x14ac:dyDescent="0.25">
      <c r="B33" s="30" t="s">
        <v>67</v>
      </c>
      <c r="C33" s="31">
        <v>0</v>
      </c>
      <c r="D33" s="31">
        <v>0</v>
      </c>
      <c r="E33" s="31">
        <v>19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32">
        <v>0</v>
      </c>
      <c r="M33" s="32">
        <v>0</v>
      </c>
      <c r="N33" s="32">
        <v>0</v>
      </c>
      <c r="O33" s="27">
        <f t="shared" si="7"/>
        <v>19</v>
      </c>
      <c r="P33" s="55"/>
    </row>
    <row r="34" spans="2:16" x14ac:dyDescent="0.25">
      <c r="B34" s="30" t="s">
        <v>68</v>
      </c>
      <c r="C34" s="31">
        <v>0</v>
      </c>
      <c r="D34" s="31">
        <v>0</v>
      </c>
      <c r="E34" s="31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27">
        <f t="shared" si="7"/>
        <v>0</v>
      </c>
      <c r="P34" s="55"/>
    </row>
    <row r="35" spans="2:16" x14ac:dyDescent="0.25">
      <c r="B35" s="30" t="s">
        <v>69</v>
      </c>
      <c r="C35" s="31">
        <v>0</v>
      </c>
      <c r="D35" s="31">
        <v>0</v>
      </c>
      <c r="E35" s="31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32">
        <v>0</v>
      </c>
      <c r="M35" s="32">
        <v>0</v>
      </c>
      <c r="N35" s="32">
        <v>0</v>
      </c>
      <c r="O35" s="27">
        <f t="shared" si="7"/>
        <v>0</v>
      </c>
      <c r="P35" s="55"/>
    </row>
    <row r="36" spans="2:16" x14ac:dyDescent="0.25">
      <c r="B36" s="30" t="s">
        <v>70</v>
      </c>
      <c r="C36" s="31">
        <v>0</v>
      </c>
      <c r="D36" s="31">
        <v>0</v>
      </c>
      <c r="E36" s="31">
        <v>25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2">
        <v>0</v>
      </c>
      <c r="L36" s="32">
        <v>0</v>
      </c>
      <c r="M36" s="32">
        <v>0</v>
      </c>
      <c r="N36" s="32">
        <v>0</v>
      </c>
      <c r="O36" s="27">
        <f t="shared" si="7"/>
        <v>25</v>
      </c>
      <c r="P36" s="55"/>
    </row>
    <row r="37" spans="2:16" x14ac:dyDescent="0.25">
      <c r="B37" s="30" t="s">
        <v>71</v>
      </c>
      <c r="C37" s="31">
        <v>0</v>
      </c>
      <c r="D37" s="31">
        <v>0</v>
      </c>
      <c r="E37" s="31">
        <v>12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2">
        <v>0</v>
      </c>
      <c r="L37" s="32">
        <v>0</v>
      </c>
      <c r="M37" s="32">
        <v>0</v>
      </c>
      <c r="N37" s="32">
        <v>0</v>
      </c>
      <c r="O37" s="27">
        <f t="shared" si="7"/>
        <v>12</v>
      </c>
      <c r="P37" s="55"/>
    </row>
    <row r="38" spans="2:16" x14ac:dyDescent="0.25">
      <c r="B38" s="30" t="s">
        <v>72</v>
      </c>
      <c r="C38" s="31">
        <v>0</v>
      </c>
      <c r="D38" s="31">
        <v>0</v>
      </c>
      <c r="E38" s="31">
        <v>9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27">
        <f t="shared" si="7"/>
        <v>9</v>
      </c>
      <c r="P38" s="55"/>
    </row>
    <row r="39" spans="2:16" x14ac:dyDescent="0.25">
      <c r="B39" s="30" t="s">
        <v>73</v>
      </c>
      <c r="C39" s="31">
        <v>0</v>
      </c>
      <c r="D39" s="31">
        <v>0</v>
      </c>
      <c r="E39" s="31">
        <v>5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27">
        <f t="shared" si="7"/>
        <v>5</v>
      </c>
      <c r="P39" s="55"/>
    </row>
    <row r="40" spans="2:16" x14ac:dyDescent="0.25">
      <c r="B40" s="14" t="s">
        <v>9</v>
      </c>
      <c r="C40" s="15">
        <f>SUM(C32:C39)</f>
        <v>0</v>
      </c>
      <c r="D40" s="15">
        <f t="shared" ref="D40:N40" si="8">SUM(D32:D39)</f>
        <v>0</v>
      </c>
      <c r="E40" s="15">
        <f t="shared" si="8"/>
        <v>88</v>
      </c>
      <c r="F40" s="15">
        <f t="shared" si="8"/>
        <v>0</v>
      </c>
      <c r="G40" s="15">
        <f t="shared" si="8"/>
        <v>0</v>
      </c>
      <c r="H40" s="15">
        <f t="shared" si="8"/>
        <v>0</v>
      </c>
      <c r="I40" s="15">
        <f t="shared" si="8"/>
        <v>0</v>
      </c>
      <c r="J40" s="15">
        <f t="shared" si="8"/>
        <v>0</v>
      </c>
      <c r="K40" s="15">
        <f t="shared" si="8"/>
        <v>0</v>
      </c>
      <c r="L40" s="15">
        <f t="shared" si="8"/>
        <v>0</v>
      </c>
      <c r="M40" s="15">
        <f t="shared" si="8"/>
        <v>0</v>
      </c>
      <c r="N40" s="15">
        <f t="shared" si="8"/>
        <v>0</v>
      </c>
      <c r="O40" s="15">
        <f>SUM(O32:O39)</f>
        <v>88</v>
      </c>
      <c r="P40" s="55"/>
    </row>
    <row r="41" spans="2:16" x14ac:dyDescent="0.25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</row>
    <row r="42" spans="2:16" s="56" customFormat="1" x14ac:dyDescent="0.25"/>
    <row r="43" spans="2:16" s="56" customFormat="1" x14ac:dyDescent="0.25"/>
    <row r="44" spans="2:16" s="56" customFormat="1" x14ac:dyDescent="0.25"/>
    <row r="45" spans="2:16" s="56" customFormat="1" x14ac:dyDescent="0.25"/>
    <row r="46" spans="2:16" s="56" customFormat="1" x14ac:dyDescent="0.25"/>
    <row r="47" spans="2:16" s="56" customFormat="1" x14ac:dyDescent="0.25"/>
    <row r="48" spans="2:16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</sheetData>
  <mergeCells count="9">
    <mergeCell ref="B30:O30"/>
    <mergeCell ref="AA20:AN20"/>
    <mergeCell ref="AA24:AN24"/>
    <mergeCell ref="B2:O2"/>
    <mergeCell ref="B4:O4"/>
    <mergeCell ref="AA4:AN4"/>
    <mergeCell ref="AA10:AN10"/>
    <mergeCell ref="B17:O17"/>
    <mergeCell ref="AA15:AN1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NUTRICION</vt:lpstr>
      <vt:lpstr>PODOLOGIA</vt:lpstr>
      <vt:lpstr>PSICOLOGIA</vt:lpstr>
      <vt:lpstr>DRA. ADELA</vt:lpstr>
      <vt:lpstr>ODONTOLOGIA</vt:lpstr>
      <vt:lpstr>LABORATORIO</vt:lpstr>
      <vt:lpstr>MEDICINA GENERAL</vt:lpstr>
      <vt:lpstr>REHABILITACION</vt:lpstr>
      <vt:lpstr>FERIAS DE LA SALUD</vt:lpstr>
      <vt:lpstr>APOYOS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DIF05</dc:creator>
  <cp:lastModifiedBy>Area Medica</cp:lastModifiedBy>
  <dcterms:created xsi:type="dcterms:W3CDTF">2015-06-05T18:19:34Z</dcterms:created>
  <dcterms:modified xsi:type="dcterms:W3CDTF">2025-06-16T16:31:53Z</dcterms:modified>
</cp:coreProperties>
</file>