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DifTlaq\Desktop\Unidad de Transparencia DIF- TLQ\CONTABILIDAD Y FINANZAS\Nominas\"/>
    </mc:Choice>
  </mc:AlternateContent>
  <bookViews>
    <workbookView xWindow="0" yWindow="0" windowWidth="20490" windowHeight="7755"/>
  </bookViews>
  <sheets>
    <sheet name="PLANTILLA 2020" sheetId="1" r:id="rId1"/>
  </sheets>
  <definedNames>
    <definedName name="_xlnm._FilterDatabase" localSheetId="0" hidden="1">'PLANTILLA 2020'!$A$3:$AD$220</definedName>
    <definedName name="_xlnm.Print_Titles" localSheetId="0">'PLANTILLA 2020'!$2:$3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" l="1"/>
  <c r="AD6" i="1"/>
  <c r="AD7" i="1"/>
  <c r="AD8" i="1"/>
  <c r="AD220" i="1" s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4" i="1"/>
  <c r="T220" i="1"/>
  <c r="U220" i="1"/>
  <c r="V220" i="1"/>
  <c r="W220" i="1"/>
  <c r="X220" i="1"/>
  <c r="Y220" i="1"/>
  <c r="Z220" i="1"/>
  <c r="AA220" i="1"/>
  <c r="AB220" i="1"/>
  <c r="AC220" i="1"/>
  <c r="S220" i="1"/>
  <c r="U235" i="1" l="1"/>
  <c r="U234" i="1"/>
  <c r="U233" i="1"/>
  <c r="U232" i="1"/>
  <c r="P220" i="1"/>
  <c r="O220" i="1"/>
  <c r="L230" i="1" s="1"/>
  <c r="N220" i="1"/>
  <c r="M220" i="1"/>
  <c r="L220" i="1"/>
  <c r="L229" i="1" s="1"/>
  <c r="K220" i="1"/>
  <c r="L228" i="1" s="1"/>
  <c r="J220" i="1"/>
  <c r="L227" i="1" s="1"/>
  <c r="I220" i="1"/>
  <c r="L226" i="1" s="1"/>
  <c r="H220" i="1"/>
  <c r="L225" i="1" s="1"/>
  <c r="G220" i="1"/>
  <c r="L224" i="1" s="1"/>
  <c r="F220" i="1"/>
  <c r="L223" i="1" s="1"/>
  <c r="T219" i="1"/>
  <c r="S219" i="1"/>
  <c r="R219" i="1"/>
  <c r="AC218" i="1"/>
  <c r="AB218" i="1"/>
  <c r="AA218" i="1"/>
  <c r="Y218" i="1"/>
  <c r="X218" i="1"/>
  <c r="W218" i="1"/>
  <c r="V218" i="1"/>
  <c r="U218" i="1"/>
  <c r="T218" i="1"/>
  <c r="S218" i="1"/>
  <c r="R218" i="1"/>
  <c r="Q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AC216" i="1"/>
  <c r="AB216" i="1"/>
  <c r="AA216" i="1"/>
  <c r="Z216" i="1"/>
  <c r="Y216" i="1"/>
  <c r="V216" i="1"/>
  <c r="T216" i="1"/>
  <c r="S216" i="1"/>
  <c r="R216" i="1"/>
  <c r="Q216" i="1"/>
  <c r="AC215" i="1"/>
  <c r="AB215" i="1"/>
  <c r="AA215" i="1"/>
  <c r="Z215" i="1"/>
  <c r="Y215" i="1"/>
  <c r="X215" i="1"/>
  <c r="V215" i="1"/>
  <c r="T215" i="1"/>
  <c r="R215" i="1"/>
  <c r="Q215" i="1"/>
  <c r="AC214" i="1"/>
  <c r="AB214" i="1"/>
  <c r="AA214" i="1"/>
  <c r="Z214" i="1"/>
  <c r="Y214" i="1"/>
  <c r="X214" i="1"/>
  <c r="W214" i="1"/>
  <c r="V214" i="1"/>
  <c r="U214" i="1"/>
  <c r="T214" i="1"/>
  <c r="Q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AA201" i="1"/>
  <c r="X201" i="1"/>
  <c r="W201" i="1"/>
  <c r="V201" i="1"/>
  <c r="U201" i="1"/>
  <c r="T201" i="1"/>
  <c r="S201" i="1"/>
  <c r="R201" i="1"/>
  <c r="Q201" i="1"/>
  <c r="AA200" i="1"/>
  <c r="X200" i="1"/>
  <c r="W200" i="1"/>
  <c r="V200" i="1"/>
  <c r="U200" i="1"/>
  <c r="T200" i="1"/>
  <c r="S200" i="1"/>
  <c r="R200" i="1"/>
  <c r="Q200" i="1"/>
  <c r="AA199" i="1"/>
  <c r="X199" i="1"/>
  <c r="W199" i="1"/>
  <c r="U199" i="1"/>
  <c r="S199" i="1"/>
  <c r="Q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C174" i="1"/>
  <c r="AB174" i="1"/>
  <c r="AA174" i="1"/>
  <c r="Z174" i="1"/>
  <c r="X174" i="1"/>
  <c r="W174" i="1"/>
  <c r="V174" i="1"/>
  <c r="U174" i="1"/>
  <c r="T174" i="1"/>
  <c r="S174" i="1"/>
  <c r="R174" i="1"/>
  <c r="Q174" i="1"/>
  <c r="AC173" i="1"/>
  <c r="AB173" i="1"/>
  <c r="Z173" i="1"/>
  <c r="Y173" i="1"/>
  <c r="X173" i="1"/>
  <c r="W173" i="1"/>
  <c r="V173" i="1"/>
  <c r="U173" i="1"/>
  <c r="T173" i="1"/>
  <c r="S173" i="1"/>
  <c r="R173" i="1"/>
  <c r="Q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C167" i="1"/>
  <c r="AB167" i="1"/>
  <c r="AA167" i="1"/>
  <c r="Z167" i="1"/>
  <c r="X167" i="1"/>
  <c r="W167" i="1"/>
  <c r="V167" i="1"/>
  <c r="U167" i="1"/>
  <c r="T167" i="1"/>
  <c r="S167" i="1"/>
  <c r="R167" i="1"/>
  <c r="Q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C162" i="1"/>
  <c r="AB162" i="1"/>
  <c r="AA162" i="1"/>
  <c r="Z162" i="1"/>
  <c r="X162" i="1"/>
  <c r="W162" i="1"/>
  <c r="V162" i="1"/>
  <c r="U162" i="1"/>
  <c r="T162" i="1"/>
  <c r="S162" i="1"/>
  <c r="R162" i="1"/>
  <c r="Q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Z153" i="1"/>
  <c r="S153" i="1"/>
  <c r="Q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C148" i="1"/>
  <c r="AB148" i="1"/>
  <c r="AA148" i="1"/>
  <c r="Z148" i="1"/>
  <c r="X148" i="1"/>
  <c r="W148" i="1"/>
  <c r="V148" i="1"/>
  <c r="U148" i="1"/>
  <c r="T148" i="1"/>
  <c r="S148" i="1"/>
  <c r="R148" i="1"/>
  <c r="Q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0" i="1"/>
  <c r="AB130" i="1"/>
  <c r="AA130" i="1"/>
  <c r="Z130" i="1"/>
  <c r="X130" i="1"/>
  <c r="W130" i="1"/>
  <c r="V130" i="1"/>
  <c r="U130" i="1"/>
  <c r="T130" i="1"/>
  <c r="S130" i="1"/>
  <c r="R130" i="1"/>
  <c r="Q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C128" i="1"/>
  <c r="AB128" i="1"/>
  <c r="AA128" i="1"/>
  <c r="Z128" i="1"/>
  <c r="X128" i="1"/>
  <c r="W128" i="1"/>
  <c r="V128" i="1"/>
  <c r="U128" i="1"/>
  <c r="T128" i="1"/>
  <c r="S128" i="1"/>
  <c r="R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C125" i="1"/>
  <c r="AB125" i="1"/>
  <c r="AA125" i="1"/>
  <c r="Z125" i="1"/>
  <c r="X125" i="1"/>
  <c r="W125" i="1"/>
  <c r="V125" i="1"/>
  <c r="U125" i="1"/>
  <c r="T125" i="1"/>
  <c r="S125" i="1"/>
  <c r="R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C103" i="1"/>
  <c r="AB103" i="1"/>
  <c r="AA103" i="1"/>
  <c r="Z103" i="1"/>
  <c r="X103" i="1"/>
  <c r="W103" i="1"/>
  <c r="V103" i="1"/>
  <c r="U103" i="1"/>
  <c r="T103" i="1"/>
  <c r="S103" i="1"/>
  <c r="R103" i="1"/>
  <c r="Q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U69" i="1"/>
  <c r="T69" i="1"/>
  <c r="S69" i="1"/>
  <c r="R69" i="1"/>
  <c r="Q69" i="1"/>
  <c r="AC68" i="1"/>
  <c r="AB68" i="1"/>
  <c r="AA68" i="1"/>
  <c r="Z68" i="1"/>
  <c r="Y68" i="1"/>
  <c r="U68" i="1"/>
  <c r="T68" i="1"/>
  <c r="S68" i="1"/>
  <c r="R68" i="1"/>
  <c r="Q68" i="1"/>
  <c r="AC67" i="1"/>
  <c r="AB67" i="1"/>
  <c r="AA67" i="1"/>
  <c r="Z67" i="1"/>
  <c r="Y67" i="1"/>
  <c r="U67" i="1"/>
  <c r="T67" i="1"/>
  <c r="S67" i="1"/>
  <c r="R67" i="1"/>
  <c r="Q67" i="1"/>
  <c r="AC66" i="1"/>
  <c r="AB66" i="1"/>
  <c r="AA66" i="1"/>
  <c r="Z66" i="1"/>
  <c r="Y66" i="1"/>
  <c r="U66" i="1"/>
  <c r="T66" i="1"/>
  <c r="S66" i="1"/>
  <c r="R66" i="1"/>
  <c r="Q66" i="1"/>
  <c r="AC65" i="1"/>
  <c r="AB65" i="1"/>
  <c r="AA65" i="1"/>
  <c r="Z65" i="1"/>
  <c r="Y65" i="1"/>
  <c r="U65" i="1"/>
  <c r="T65" i="1"/>
  <c r="S65" i="1"/>
  <c r="R65" i="1"/>
  <c r="Q65" i="1"/>
  <c r="AC64" i="1"/>
  <c r="AB64" i="1"/>
  <c r="AA64" i="1"/>
  <c r="Z64" i="1"/>
  <c r="Y64" i="1"/>
  <c r="U64" i="1"/>
  <c r="T64" i="1"/>
  <c r="S64" i="1"/>
  <c r="R64" i="1"/>
  <c r="Q64" i="1"/>
  <c r="AC63" i="1"/>
  <c r="AB63" i="1"/>
  <c r="AA63" i="1"/>
  <c r="Z63" i="1"/>
  <c r="Y63" i="1"/>
  <c r="U63" i="1"/>
  <c r="T63" i="1"/>
  <c r="S63" i="1"/>
  <c r="R63" i="1"/>
  <c r="Q63" i="1"/>
  <c r="AC62" i="1"/>
  <c r="AB62" i="1"/>
  <c r="AA62" i="1"/>
  <c r="Z62" i="1"/>
  <c r="Y62" i="1"/>
  <c r="U62" i="1"/>
  <c r="T62" i="1"/>
  <c r="S62" i="1"/>
  <c r="R62" i="1"/>
  <c r="Q62" i="1"/>
  <c r="AC61" i="1"/>
  <c r="AB61" i="1"/>
  <c r="AA61" i="1"/>
  <c r="Z61" i="1"/>
  <c r="Y61" i="1"/>
  <c r="U61" i="1"/>
  <c r="T61" i="1"/>
  <c r="S61" i="1"/>
  <c r="R61" i="1"/>
  <c r="Q61" i="1"/>
  <c r="AC60" i="1"/>
  <c r="AB60" i="1"/>
  <c r="AA60" i="1"/>
  <c r="Z60" i="1"/>
  <c r="Y60" i="1"/>
  <c r="U60" i="1"/>
  <c r="T60" i="1"/>
  <c r="S60" i="1"/>
  <c r="R60" i="1"/>
  <c r="Q60" i="1"/>
  <c r="AC59" i="1"/>
  <c r="AB59" i="1"/>
  <c r="AA59" i="1"/>
  <c r="Z59" i="1"/>
  <c r="Y59" i="1"/>
  <c r="U59" i="1"/>
  <c r="T59" i="1"/>
  <c r="S59" i="1"/>
  <c r="R59" i="1"/>
  <c r="Q59" i="1"/>
  <c r="AC58" i="1"/>
  <c r="AB58" i="1"/>
  <c r="AA58" i="1"/>
  <c r="Z58" i="1"/>
  <c r="Y58" i="1"/>
  <c r="U58" i="1"/>
  <c r="T58" i="1"/>
  <c r="S58" i="1"/>
  <c r="R58" i="1"/>
  <c r="Q58" i="1"/>
  <c r="AC57" i="1"/>
  <c r="AB57" i="1"/>
  <c r="AA57" i="1"/>
  <c r="Z57" i="1"/>
  <c r="Y57" i="1"/>
  <c r="U57" i="1"/>
  <c r="T57" i="1"/>
  <c r="S57" i="1"/>
  <c r="R57" i="1"/>
  <c r="Q57" i="1"/>
  <c r="AC56" i="1"/>
  <c r="AB56" i="1"/>
  <c r="AA56" i="1"/>
  <c r="Z56" i="1"/>
  <c r="Y56" i="1"/>
  <c r="U56" i="1"/>
  <c r="T56" i="1"/>
  <c r="S56" i="1"/>
  <c r="R56" i="1"/>
  <c r="Q56" i="1"/>
  <c r="AC55" i="1"/>
  <c r="AB55" i="1"/>
  <c r="AA55" i="1"/>
  <c r="Z55" i="1"/>
  <c r="Y55" i="1"/>
  <c r="U55" i="1"/>
  <c r="T55" i="1"/>
  <c r="S55" i="1"/>
  <c r="R55" i="1"/>
  <c r="Q55" i="1"/>
  <c r="AC54" i="1"/>
  <c r="AB54" i="1"/>
  <c r="AA54" i="1"/>
  <c r="Z54" i="1"/>
  <c r="Y54" i="1"/>
  <c r="U54" i="1"/>
  <c r="T54" i="1"/>
  <c r="S54" i="1"/>
  <c r="R54" i="1"/>
  <c r="Q54" i="1"/>
  <c r="AC53" i="1"/>
  <c r="AB53" i="1"/>
  <c r="AA53" i="1"/>
  <c r="Z53" i="1"/>
  <c r="Y53" i="1"/>
  <c r="U53" i="1"/>
  <c r="T53" i="1"/>
  <c r="S53" i="1"/>
  <c r="R53" i="1"/>
  <c r="Q53" i="1"/>
  <c r="AC52" i="1"/>
  <c r="AB52" i="1"/>
  <c r="AA52" i="1"/>
  <c r="Z52" i="1"/>
  <c r="Y52" i="1"/>
  <c r="U52" i="1"/>
  <c r="T52" i="1"/>
  <c r="S52" i="1"/>
  <c r="R52" i="1"/>
  <c r="Q52" i="1"/>
  <c r="AC51" i="1"/>
  <c r="AB51" i="1"/>
  <c r="AA51" i="1"/>
  <c r="Z51" i="1"/>
  <c r="Y51" i="1"/>
  <c r="U51" i="1"/>
  <c r="T51" i="1"/>
  <c r="S51" i="1"/>
  <c r="R51" i="1"/>
  <c r="Q51" i="1"/>
  <c r="AC50" i="1"/>
  <c r="AB50" i="1"/>
  <c r="AA50" i="1"/>
  <c r="Z50" i="1"/>
  <c r="Y50" i="1"/>
  <c r="U50" i="1"/>
  <c r="T50" i="1"/>
  <c r="S50" i="1"/>
  <c r="R50" i="1"/>
  <c r="Q50" i="1"/>
  <c r="AC49" i="1"/>
  <c r="AB49" i="1"/>
  <c r="AA49" i="1"/>
  <c r="Z49" i="1"/>
  <c r="Y49" i="1"/>
  <c r="U49" i="1"/>
  <c r="T49" i="1"/>
  <c r="S49" i="1"/>
  <c r="R49" i="1"/>
  <c r="Q49" i="1"/>
  <c r="AC48" i="1"/>
  <c r="AB48" i="1"/>
  <c r="AA48" i="1"/>
  <c r="Z48" i="1"/>
  <c r="Y48" i="1"/>
  <c r="U48" i="1"/>
  <c r="T48" i="1"/>
  <c r="S48" i="1"/>
  <c r="R48" i="1"/>
  <c r="Q48" i="1"/>
  <c r="AC47" i="1"/>
  <c r="AB47" i="1"/>
  <c r="AA47" i="1"/>
  <c r="Z47" i="1"/>
  <c r="Y47" i="1"/>
  <c r="U47" i="1"/>
  <c r="T47" i="1"/>
  <c r="S47" i="1"/>
  <c r="R47" i="1"/>
  <c r="Q47" i="1"/>
  <c r="AC46" i="1"/>
  <c r="AB46" i="1"/>
  <c r="AA46" i="1"/>
  <c r="Z46" i="1"/>
  <c r="Y46" i="1"/>
  <c r="U46" i="1"/>
  <c r="T46" i="1"/>
  <c r="S46" i="1"/>
  <c r="R46" i="1"/>
  <c r="Q46" i="1"/>
  <c r="AC45" i="1"/>
  <c r="AB45" i="1"/>
  <c r="AA45" i="1"/>
  <c r="Z45" i="1"/>
  <c r="Y45" i="1"/>
  <c r="U45" i="1"/>
  <c r="T45" i="1"/>
  <c r="S45" i="1"/>
  <c r="R45" i="1"/>
  <c r="Q45" i="1"/>
  <c r="AC44" i="1"/>
  <c r="AB44" i="1"/>
  <c r="AA44" i="1"/>
  <c r="Z44" i="1"/>
  <c r="Y44" i="1"/>
  <c r="U44" i="1"/>
  <c r="T44" i="1"/>
  <c r="S44" i="1"/>
  <c r="R44" i="1"/>
  <c r="Q44" i="1"/>
  <c r="AC43" i="1"/>
  <c r="AB43" i="1"/>
  <c r="AA43" i="1"/>
  <c r="Z43" i="1"/>
  <c r="Y43" i="1"/>
  <c r="U43" i="1"/>
  <c r="T43" i="1"/>
  <c r="S43" i="1"/>
  <c r="R43" i="1"/>
  <c r="Q43" i="1"/>
  <c r="AC42" i="1"/>
  <c r="AB42" i="1"/>
  <c r="AA42" i="1"/>
  <c r="Z42" i="1"/>
  <c r="Y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T37" i="1"/>
  <c r="S37" i="1"/>
  <c r="R37" i="1"/>
  <c r="Q37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Z12" i="1"/>
  <c r="W12" i="1"/>
  <c r="U12" i="1"/>
  <c r="T12" i="1"/>
  <c r="S12" i="1"/>
  <c r="R12" i="1"/>
  <c r="Q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T7" i="1"/>
  <c r="Q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U224" i="1" l="1"/>
  <c r="U230" i="1"/>
  <c r="U225" i="1"/>
  <c r="U229" i="1"/>
  <c r="U226" i="1"/>
  <c r="U227" i="1"/>
  <c r="L222" i="1"/>
  <c r="L231" i="1" s="1"/>
  <c r="L236" i="1" s="1"/>
  <c r="U228" i="1"/>
  <c r="Q220" i="1"/>
  <c r="U223" i="1"/>
  <c r="U222" i="1" l="1"/>
  <c r="U231" i="1" s="1"/>
  <c r="U236" i="1" s="1"/>
</calcChain>
</file>

<file path=xl/sharedStrings.xml><?xml version="1.0" encoding="utf-8"?>
<sst xmlns="http://schemas.openxmlformats.org/spreadsheetml/2006/main" count="705" uniqueCount="297">
  <si>
    <t xml:space="preserve">NOMBRE                                                       </t>
  </si>
  <si>
    <t>PUESTO</t>
  </si>
  <si>
    <t>TIPO CONTRATACION</t>
  </si>
  <si>
    <t>SUELDO MENSUAL</t>
  </si>
  <si>
    <t>SUELDO ANUAL ASIMILADO</t>
  </si>
  <si>
    <t>SUELDO ANUAL BASE</t>
  </si>
  <si>
    <t>QUINQUENIO ANUAL</t>
  </si>
  <si>
    <t>PRIMA VACACIONAL ANUAL</t>
  </si>
  <si>
    <t>REEMBOLSO TRANSPORTE ANUAL</t>
  </si>
  <si>
    <t>VALES DESPENSA ANUAL</t>
  </si>
  <si>
    <t>AYUDA UTILES ESCOLARES</t>
  </si>
  <si>
    <t xml:space="preserve">BONO DIA MADRE </t>
  </si>
  <si>
    <t xml:space="preserve">BONO DIA BUROCRATA </t>
  </si>
  <si>
    <t>AGUINALDO</t>
  </si>
  <si>
    <t>BONO NAVIDEÑO</t>
  </si>
  <si>
    <t>TOTAL</t>
  </si>
  <si>
    <t xml:space="preserve">CORTES PORTUGAL PATRICIA ANABE                               </t>
  </si>
  <si>
    <t>INTENDENTE</t>
  </si>
  <si>
    <t>ASIMILADOS</t>
  </si>
  <si>
    <t xml:space="preserve">CARVAJAL GONZALEZ MIRIAM PAULI                               </t>
  </si>
  <si>
    <t>TRABAJADORA SOCIAL</t>
  </si>
  <si>
    <t xml:space="preserve">GOMEZ DELGADILLO LEIVER                                      </t>
  </si>
  <si>
    <t>ALVAREZ GONZALEZ MARIA DEL CARMEN</t>
  </si>
  <si>
    <t>PROMOTORA</t>
  </si>
  <si>
    <t xml:space="preserve">TARANGO ALVAREZ FRANCISCO JOSU                               </t>
  </si>
  <si>
    <t>JEFE DE CDC´S</t>
  </si>
  <si>
    <t xml:space="preserve">BADILLO LOERA CLAUDIA                                        </t>
  </si>
  <si>
    <t>PSICOLOGA</t>
  </si>
  <si>
    <t xml:space="preserve">RODRIGUEZ WALCONCE CAROLINA                                  </t>
  </si>
  <si>
    <t>JEFE COMUNICACION SOCIAL</t>
  </si>
  <si>
    <t xml:space="preserve">LOPEZ ROSAS FRANCISCO EMMANUEL                               </t>
  </si>
  <si>
    <t>PSICOLOGO</t>
  </si>
  <si>
    <t xml:space="preserve">MARQUEZ JIMENEZ MARIA GUADALUP                               </t>
  </si>
  <si>
    <t xml:space="preserve">CABRERA ALVARADO ANA MARIA                                   </t>
  </si>
  <si>
    <t xml:space="preserve">ALVAREZ DIAZ MARIA DE LA LUZ                                 </t>
  </si>
  <si>
    <t xml:space="preserve">HERNANDEZ SALAS ELIZABETH                                    </t>
  </si>
  <si>
    <t xml:space="preserve">RAMIREZ RUVALCABA MARCELA DEL                                </t>
  </si>
  <si>
    <t xml:space="preserve">HERNANDEZ GODINEZ ANA CRISTINA                               </t>
  </si>
  <si>
    <t xml:space="preserve">GARCIA HERNANDEZ EULALIA                                     </t>
  </si>
  <si>
    <t xml:space="preserve">FIERROS VELAZQUEZ MA. ISABEL                                 </t>
  </si>
  <si>
    <t>ORTIZ RAMIREZ LIZBETH</t>
  </si>
  <si>
    <t>GONZALEZ FIERROS CARMEN FABIOLA</t>
  </si>
  <si>
    <t>DURAN HERNANDEZ GERARDO</t>
  </si>
  <si>
    <t>LARA VARGAS VIRIDIANA</t>
  </si>
  <si>
    <t>PADILLA NAZARIO ARACELI</t>
  </si>
  <si>
    <t>DIAZ COCULA EMILIA</t>
  </si>
  <si>
    <t>GONZALEZ ZAVALA CECILIA</t>
  </si>
  <si>
    <t>OCAMPO ORTIZ EMMA</t>
  </si>
  <si>
    <t>LIOPEZ ALONSO CLAUDIA CAROLINA</t>
  </si>
  <si>
    <t>SANCHEZ BEATRIZ SARAHI MARGARITA</t>
  </si>
  <si>
    <t>BAUTISTA RODRIGUEZ DULCE CAROLINA</t>
  </si>
  <si>
    <t>ZAVALA GUTIERREZ RAQUE</t>
  </si>
  <si>
    <t>RUIZ QUEZADA RAQUEL</t>
  </si>
  <si>
    <t xml:space="preserve">CORONA MARTINEZ MARIA DELIA PR                               </t>
  </si>
  <si>
    <t>AUXILIAR ADMINISTRATIVO</t>
  </si>
  <si>
    <t>VALENZUELA IÑIGUEZ NOEMI DAMARIS</t>
  </si>
  <si>
    <t>MONTALVO RODRIGUEZ ANA KAREN</t>
  </si>
  <si>
    <t xml:space="preserve">LOPEZ RAVELERO SANDRA                                        </t>
  </si>
  <si>
    <t xml:space="preserve">BANDERAS GUSMAN ACIDALIA                                     </t>
  </si>
  <si>
    <t xml:space="preserve">REYES GONZALEZ MARIA DEL SOCOR                               </t>
  </si>
  <si>
    <t xml:space="preserve">ISLAS HUERTA MA. GLORIA                                      </t>
  </si>
  <si>
    <t xml:space="preserve">FLORES DE LA MORA MARIA VERONI                               </t>
  </si>
  <si>
    <t>MAESTRA</t>
  </si>
  <si>
    <t xml:space="preserve">LARA CHAVEZ FABIOLA                                          </t>
  </si>
  <si>
    <t xml:space="preserve">RODRIGUEZ COVARRUBIAS MARIA DE                               </t>
  </si>
  <si>
    <t>COCINERO</t>
  </si>
  <si>
    <t xml:space="preserve">RUBIO MONSIVAIS NERIDA LETICIA                               </t>
  </si>
  <si>
    <t xml:space="preserve">GARCIA RIOS MARIA ANGELICA                                   </t>
  </si>
  <si>
    <t xml:space="preserve">VALENCIANO ASCENCIO MARIA MARC                               </t>
  </si>
  <si>
    <t xml:space="preserve">ARAUJO CUEVAS MARIA MAGDALENA                                </t>
  </si>
  <si>
    <t xml:space="preserve">ROSAS DIAZ CLAUDIA LORENA                                    </t>
  </si>
  <si>
    <t xml:space="preserve">FIERROS HUERTA VIOLETA YURIDIA                               </t>
  </si>
  <si>
    <t xml:space="preserve">ELVIRO HARO ARACELI                                          </t>
  </si>
  <si>
    <t xml:space="preserve">GARCIA OROZCO MARTHA BEATRIZ                                 </t>
  </si>
  <si>
    <t xml:space="preserve">MORA CASILLAS LILIANA                                        </t>
  </si>
  <si>
    <t xml:space="preserve">REYES SALINAS MARIA GUADALUPE                                </t>
  </si>
  <si>
    <t xml:space="preserve">URIZA PEÑA MAYRA GUADALUPE                                   </t>
  </si>
  <si>
    <t xml:space="preserve">MEDINA LUPERCIO DAYNA  ALEXSI                                </t>
  </si>
  <si>
    <t xml:space="preserve">CANIZALES ALCALA GUADALUPE LIS                               </t>
  </si>
  <si>
    <t xml:space="preserve">DELGADILLO NUÑEZ MARIA DEL CAR                               </t>
  </si>
  <si>
    <t xml:space="preserve">LOPEZ RAMIREZ CARMEN YANKARAR                                </t>
  </si>
  <si>
    <t xml:space="preserve">ROBLEDO HERNANDEZ BLANCA PATRI                               </t>
  </si>
  <si>
    <t xml:space="preserve">PACHUCA LOPEZ ALMA DELIA                                     </t>
  </si>
  <si>
    <t xml:space="preserve">GARCIA CHAVEZ MAYRA GUADALUPE                                </t>
  </si>
  <si>
    <t xml:space="preserve">RODRIGUEZ MARTINEZ LARIZA DANI                               </t>
  </si>
  <si>
    <t xml:space="preserve">MARTINEZ CARRILLO THANIA FERNA                               </t>
  </si>
  <si>
    <t xml:space="preserve">ESPINOZA MORA CARLOS GIOVANNI                                </t>
  </si>
  <si>
    <t xml:space="preserve">GONZALEZ LOPEZ ALEJANDRA GUADA                               </t>
  </si>
  <si>
    <t xml:space="preserve">ESPARZA HERNANDEZ ALICIA                                     </t>
  </si>
  <si>
    <t xml:space="preserve">TORRES HINOJOSA MARICELA                                     </t>
  </si>
  <si>
    <t xml:space="preserve">NUÑEZ GUTIERREZ CINDY GUADALUP                               </t>
  </si>
  <si>
    <t xml:space="preserve">COVARRUBIAS REYNOSO VICTORIA G                               </t>
  </si>
  <si>
    <t>TECNICO ESPECIALIZADO</t>
  </si>
  <si>
    <t>BASE</t>
  </si>
  <si>
    <t xml:space="preserve">ALVAREZ CAMBEROS MA VICTORIA                                 </t>
  </si>
  <si>
    <t xml:space="preserve">ALVAREZ CRUZ LETICIA                                         </t>
  </si>
  <si>
    <t xml:space="preserve">AMARO LOPEZ PATRICIA                                         </t>
  </si>
  <si>
    <t xml:space="preserve">ARRIAGA DELGADO MA GUADALUPE                                 </t>
  </si>
  <si>
    <t xml:space="preserve">BARRIOS CRUZ MIRELLA LUCIA                                   </t>
  </si>
  <si>
    <t xml:space="preserve">BECERRA NAVARRO RAUL                                         </t>
  </si>
  <si>
    <t>CHOFER</t>
  </si>
  <si>
    <t xml:space="preserve">CAMPOS GIL ELIZABETH MARCELINA                               </t>
  </si>
  <si>
    <t xml:space="preserve">CARDENAS GUERRA TOMAS                                        </t>
  </si>
  <si>
    <t>ABOGADO</t>
  </si>
  <si>
    <t xml:space="preserve">CARRANCO ORTIZ YOLANDA                                       </t>
  </si>
  <si>
    <t xml:space="preserve">CASILLAS DELGADO GRACIELA                                    </t>
  </si>
  <si>
    <t>QFB</t>
  </si>
  <si>
    <t xml:space="preserve">CASTAÑEDA ACOSTA XOCHITL MARIA                               </t>
  </si>
  <si>
    <t xml:space="preserve">CERVANTES RODRIGUEZ PABLO                                    </t>
  </si>
  <si>
    <t xml:space="preserve">CHAVEZ LOPEZ NORMA PATRICIA                                  </t>
  </si>
  <si>
    <t xml:space="preserve">CHAVEZ SEVILLA DULCE KARINA                                  </t>
  </si>
  <si>
    <t xml:space="preserve">COCULA PARRA VERONICA                                        </t>
  </si>
  <si>
    <t xml:space="preserve">CONTRERAS DELGADO BERTHA ALICI                               </t>
  </si>
  <si>
    <t xml:space="preserve">CORONA GONZALEZ JOSE                                         </t>
  </si>
  <si>
    <t>MEDICO GENERAL</t>
  </si>
  <si>
    <t xml:space="preserve">CORTES HERNANDEZ SANDRA LUZ                                  </t>
  </si>
  <si>
    <t xml:space="preserve">CRUZ MIRELES JUAN MANUEL                                     </t>
  </si>
  <si>
    <t>AUXILIAR MANTENIMIENTO</t>
  </si>
  <si>
    <t xml:space="preserve">DIAZ SANCHEZ JUANA                                           </t>
  </si>
  <si>
    <t xml:space="preserve">ECHEVERRIA MEZA AMPARO TERESA                                </t>
  </si>
  <si>
    <t xml:space="preserve">FIERROS GONZALEZ HUMBERTO                                    </t>
  </si>
  <si>
    <t xml:space="preserve">FIGUEROA MEZA FRANCISCO JAVIER                               </t>
  </si>
  <si>
    <t>DENTISTA</t>
  </si>
  <si>
    <t xml:space="preserve">GAMIÑO GALAN ESTHELA                                         </t>
  </si>
  <si>
    <t xml:space="preserve">GARCIA FIERROS BEATRIZ ADRIANA                               </t>
  </si>
  <si>
    <t xml:space="preserve">GARCIA ZUNO ANTONIO                                          </t>
  </si>
  <si>
    <t xml:space="preserve">GARCIA ZUNO ISIDRO                                           </t>
  </si>
  <si>
    <t xml:space="preserve">GONZALEZ CARRILLO MARIA DE LOU                               </t>
  </si>
  <si>
    <t xml:space="preserve">GONZALEZ CHAVEZ MARIA DEL CARM                               </t>
  </si>
  <si>
    <t xml:space="preserve">GONZALEZ RODRIGUEZ MAYRA ALEJA                               </t>
  </si>
  <si>
    <t>SECRETARIA</t>
  </si>
  <si>
    <t xml:space="preserve">GONZALEZ RODRIGUEZ ANA BERTHA                                </t>
  </si>
  <si>
    <t>JEFA DE PSICOLOGIA</t>
  </si>
  <si>
    <t>CONFIANZA BASE</t>
  </si>
  <si>
    <t xml:space="preserve">HERRERA ALVAREZ LAURA MARGARIT                               </t>
  </si>
  <si>
    <t xml:space="preserve">JAIME RAMIREZ JOSE                                           </t>
  </si>
  <si>
    <t xml:space="preserve">JIMENEZ GARCIA ADELA                                         </t>
  </si>
  <si>
    <t xml:space="preserve">LEOS OROZCO ALEJANDRINA                                      </t>
  </si>
  <si>
    <t xml:space="preserve">LOPEZ GONZALEZ MA LORENZA                                    </t>
  </si>
  <si>
    <t xml:space="preserve">LOPEZ MALDONADO XOCHIL EDIT                                  </t>
  </si>
  <si>
    <t xml:space="preserve">LOPEZ ROJAS MA TERESA                                        </t>
  </si>
  <si>
    <t xml:space="preserve">LOPEZ TEJEDA JUAN PABLO                                      </t>
  </si>
  <si>
    <t xml:space="preserve">MACIAS AVILA ADRIANA LISSETH                                 </t>
  </si>
  <si>
    <t xml:space="preserve">MACIAS IÑIGUEZ MIRIAM ARACELI                                </t>
  </si>
  <si>
    <t>TERAPEUTA FISICO</t>
  </si>
  <si>
    <t xml:space="preserve">MARQUEZ WENCE PATRICIA                                       </t>
  </si>
  <si>
    <t xml:space="preserve">MARTINEZ  LETICIA                                            </t>
  </si>
  <si>
    <t xml:space="preserve">MAYA MORENO AMALIA                                           </t>
  </si>
  <si>
    <t xml:space="preserve">MELCHOR LOPEZ MARIA DE LOURDES                               </t>
  </si>
  <si>
    <t xml:space="preserve">MENDEZ AMENEYRO MARIA GUADALUP                               </t>
  </si>
  <si>
    <t xml:space="preserve">MENDOZA PEREZ RICARDO                                        </t>
  </si>
  <si>
    <t>TALLERISTA</t>
  </si>
  <si>
    <t xml:space="preserve">MONROY RODRIGUEZ DELIA GUADALU                               </t>
  </si>
  <si>
    <t xml:space="preserve">MONTES ARIAS ALEJANDRO                                       </t>
  </si>
  <si>
    <t xml:space="preserve">MORA FLORES MARIA DE JESUS                                   </t>
  </si>
  <si>
    <t xml:space="preserve">MORALES SILVA JUAN ALBERTO                                   </t>
  </si>
  <si>
    <t>PROMOTOR INFANTIL</t>
  </si>
  <si>
    <t xml:space="preserve">NAJAR ESTRELLA GUILLERMINA                                   </t>
  </si>
  <si>
    <t>ODONTOLOGA</t>
  </si>
  <si>
    <t xml:space="preserve">NAVARRO TOVAR LAURA                                          </t>
  </si>
  <si>
    <t xml:space="preserve">NUÑEZ LEON RUTH NOEMI                                        </t>
  </si>
  <si>
    <t xml:space="preserve">OCHOA ZAMBRANO ROBERTO                                       </t>
  </si>
  <si>
    <t xml:space="preserve">PIÑA MAGAÑA MARIA DE LA PAZ                                  </t>
  </si>
  <si>
    <t xml:space="preserve">PIZAÑA PEDROZA MARIBEL                                       </t>
  </si>
  <si>
    <t xml:space="preserve">PRECIADO TORRES JOSE GUADALUPE                               </t>
  </si>
  <si>
    <t xml:space="preserve">RADILLO JAUREGUI JAZMIN MARGAR                               </t>
  </si>
  <si>
    <t xml:space="preserve">RENDON CHAVEZ MARTIN                                         </t>
  </si>
  <si>
    <t xml:space="preserve">REYES HUANTE JOSAFAT                                         </t>
  </si>
  <si>
    <t xml:space="preserve">REYNAGA CORTES SANDRA PATRICIA                               </t>
  </si>
  <si>
    <t xml:space="preserve">RODRIGUEZ HERNANDEZ JUAN                                     </t>
  </si>
  <si>
    <t xml:space="preserve">ROSALES CORONA HECTOR ENRIQUE                                </t>
  </si>
  <si>
    <t>ODONTOLOGO</t>
  </si>
  <si>
    <t xml:space="preserve">ROSAS GASTELO MARICELA                                       </t>
  </si>
  <si>
    <t xml:space="preserve">RUBIO CASTAÑEDA CECILIA                                      </t>
  </si>
  <si>
    <t xml:space="preserve">SANCHEZ GARCIA BERTHA ELIZABET                               </t>
  </si>
  <si>
    <t>NUTRIOLOGA</t>
  </si>
  <si>
    <t xml:space="preserve">SANDOVAL CARRANZA NANCY MARSEL                               </t>
  </si>
  <si>
    <t xml:space="preserve">TAPIA SALAZAR CARMEN LUZ                                     </t>
  </si>
  <si>
    <t xml:space="preserve">TAPIA VERA ELENA                                             </t>
  </si>
  <si>
    <t xml:space="preserve">TELLEZ MATA NORMA                                            </t>
  </si>
  <si>
    <t xml:space="preserve">VAZQUEZ LLIE EVELIN GUADALUPE                                </t>
  </si>
  <si>
    <t>ENFERMERA</t>
  </si>
  <si>
    <t xml:space="preserve">VAZQUEZ MURILLO MA GUADALUPE                                 </t>
  </si>
  <si>
    <t xml:space="preserve">VILLA GARCIA MARIA EVELIA                                    </t>
  </si>
  <si>
    <t xml:space="preserve">VILLARREAL MENDEZ MARIA MAGDAL                               </t>
  </si>
  <si>
    <t xml:space="preserve">ZEPEDA MARTINEZ GRACIELA                                     </t>
  </si>
  <si>
    <t xml:space="preserve">CASTELLANOS LOZANO TERESA DE J                               </t>
  </si>
  <si>
    <t xml:space="preserve">MARISCAL RIZO BERNARDO                                       </t>
  </si>
  <si>
    <t xml:space="preserve">MENDEZ DE LEON CLAUDIA                                       </t>
  </si>
  <si>
    <t xml:space="preserve">GONZALEZ MURGUIA MARIBEL                                     </t>
  </si>
  <si>
    <t xml:space="preserve">VAZQUEZ VALENCIA ANA TERESA                                  </t>
  </si>
  <si>
    <t xml:space="preserve">GONZALEZ GUERRERO CLARA AIDE                                 </t>
  </si>
  <si>
    <t xml:space="preserve">GUTIERREZ GONZALEZ LUIS ENRIQU                               </t>
  </si>
  <si>
    <t xml:space="preserve">GARCIA AGUILAR MARIA DE LA LUZ                               </t>
  </si>
  <si>
    <t xml:space="preserve">ROMERO MORALES MA  ANTONIA                                   </t>
  </si>
  <si>
    <t xml:space="preserve">FLORES MOJARRO NANCY CECILIA                                 </t>
  </si>
  <si>
    <t xml:space="preserve">GALLEGOS ZAMORA ROSA MA                                      </t>
  </si>
  <si>
    <t xml:space="preserve">TORRES HERNANDEZ BLANCA ESTELA                               </t>
  </si>
  <si>
    <t xml:space="preserve">MONTES MARTINEZ LAURA MONSERRA                               </t>
  </si>
  <si>
    <t xml:space="preserve">VEGA BUSTAMANTE AIDA                                         </t>
  </si>
  <si>
    <t xml:space="preserve">RUELAS VILLA FELICITAS                                       </t>
  </si>
  <si>
    <t xml:space="preserve">NUÑO CAMACHO LUIS MANUEL                                     </t>
  </si>
  <si>
    <t xml:space="preserve">ONTIVEROS RODRIGUEZ MA REFUGIO                               </t>
  </si>
  <si>
    <t xml:space="preserve">DE LA TORRE SANTIAGO ROSALIA                                 </t>
  </si>
  <si>
    <t xml:space="preserve">RAMIREZ GARCIA OSCAR RENE                                    </t>
  </si>
  <si>
    <t xml:space="preserve">GUZMAN ANGUIANO MARIANA                                      </t>
  </si>
  <si>
    <t xml:space="preserve">ZERTUCHE HERNANDEZ ENRIQUE                                   </t>
  </si>
  <si>
    <t xml:space="preserve">MARTINEZ MARTINEZ CINTHYA JEAN                               </t>
  </si>
  <si>
    <t xml:space="preserve">VILLASEÑOR GOMEZ LUCIA ALEJAND                               </t>
  </si>
  <si>
    <t xml:space="preserve">NUÑEZ MARTINEZ ANA FIDELIA                                   </t>
  </si>
  <si>
    <t xml:space="preserve">MACIAS GAMIÑO MARIA CONCEPCION                               </t>
  </si>
  <si>
    <t xml:space="preserve">CABRERA GUTIERREZ PAOLA LETICI                               </t>
  </si>
  <si>
    <t xml:space="preserve">GONZALEZ LOZANO FABIOLA GUADAL                               </t>
  </si>
  <si>
    <t xml:space="preserve">RIVERA GARCIA ISMAEL                                         </t>
  </si>
  <si>
    <t xml:space="preserve">VALENZUELA MARTINEZ MARIA LETI                               </t>
  </si>
  <si>
    <t xml:space="preserve">VALDEZ RAMIREZ OMAR JORGE                                    </t>
  </si>
  <si>
    <t xml:space="preserve">CHAVARIN ZAZUETA ANGELES IZETH                               </t>
  </si>
  <si>
    <t xml:space="preserve">MOYA SOLORZANO NORMA ALEXIA                                  </t>
  </si>
  <si>
    <t xml:space="preserve">HERRERA MUÑOZ IRMA ARACELI                                   </t>
  </si>
  <si>
    <t xml:space="preserve">VILLALOBOS LIRA NANCY CAROLINA                               </t>
  </si>
  <si>
    <t xml:space="preserve">GIL RAMIREZ ERIKA                                            </t>
  </si>
  <si>
    <t xml:space="preserve">OLMEDO RAMIREZ LETICIA ELIZABE                               </t>
  </si>
  <si>
    <t xml:space="preserve">TORRES ORTIZ SACRAMENTO                                      </t>
  </si>
  <si>
    <t xml:space="preserve">BECERRA ROMERO XOCHITL                                       </t>
  </si>
  <si>
    <t xml:space="preserve">RAMIREZ MARISCAL MARIA ELENA                                 </t>
  </si>
  <si>
    <t xml:space="preserve">SUAREZ NAVARRO MARIA DEL ROSAR                               </t>
  </si>
  <si>
    <t xml:space="preserve">LUNA VILLANUEVA JUAN ANTONIO                                 </t>
  </si>
  <si>
    <t xml:space="preserve">LARIOS PINTOR VERONICA                                       </t>
  </si>
  <si>
    <t xml:space="preserve">REYES ROMERO REBECA ABIGAIL                                  </t>
  </si>
  <si>
    <t xml:space="preserve">HERNANDEZ CASILLAS EDGAR FERNA                               </t>
  </si>
  <si>
    <t xml:space="preserve">LIMON GARCIA GLORIA                                          </t>
  </si>
  <si>
    <t xml:space="preserve">SANCHEZ RODRIGUEZ MARIA SELENE                               </t>
  </si>
  <si>
    <t>JEFE CDC</t>
  </si>
  <si>
    <t xml:space="preserve">GUTIERREZ VALLADOLID VICTOR HU                               </t>
  </si>
  <si>
    <t xml:space="preserve">GARCIA MENDOZA LIDIA                                         </t>
  </si>
  <si>
    <t>JEFE ADULTOS MAYORES</t>
  </si>
  <si>
    <t xml:space="preserve">CONFIANZA BASE </t>
  </si>
  <si>
    <t xml:space="preserve">MARTINEZ BARAJAS DAYSI ITZEL                                 </t>
  </si>
  <si>
    <t>JEFA DE ALIMENTARIA</t>
  </si>
  <si>
    <t xml:space="preserve">GARCIA SERRATOS MARIA ISABEL                                 </t>
  </si>
  <si>
    <t xml:space="preserve">ZAVALA FREGOSO ABRAHAM JASIEL                                </t>
  </si>
  <si>
    <t>JEFE TRANSPARENCIA</t>
  </si>
  <si>
    <t xml:space="preserve">RODRIGUEZ CARDENAS NOE RODRIGO                               </t>
  </si>
  <si>
    <t>JEFE SISTEMAS</t>
  </si>
  <si>
    <t xml:space="preserve">PALOMINO ANTON MAYRA SUSANA                                  </t>
  </si>
  <si>
    <t xml:space="preserve">HERNANDEZ GAYTAN MONICA                                      </t>
  </si>
  <si>
    <t>DIRECTORA CAIC</t>
  </si>
  <si>
    <t xml:space="preserve">LUNA VILLANUEVA KATHIA LETICIA                               </t>
  </si>
  <si>
    <t>AUXILIAR DE TRABAJO</t>
  </si>
  <si>
    <t xml:space="preserve">BRAVO SALDIVAR MONICA GABRIELA                               </t>
  </si>
  <si>
    <t xml:space="preserve">CEBRERO DE LOS SANTOS VIDAL                                  </t>
  </si>
  <si>
    <t>JEFE DONATIVOS</t>
  </si>
  <si>
    <t>CONFIANZA BASE TRAMITE</t>
  </si>
  <si>
    <t xml:space="preserve">GONZALEZ GALLEGOS RUTH LILIANA                               </t>
  </si>
  <si>
    <t xml:space="preserve">TERAN DIAZ RICARDO                                           </t>
  </si>
  <si>
    <t xml:space="preserve">GONZALEZ BECERRA ELIZABETH                                   </t>
  </si>
  <si>
    <t xml:space="preserve">BARBA REYNOSO MARGARITA GUADAL                               </t>
  </si>
  <si>
    <t>COORDINADORA</t>
  </si>
  <si>
    <t xml:space="preserve">APECECHEA ALVAREZ FRANCISCO JA                               </t>
  </si>
  <si>
    <t>COORDINADOR DE DESARROLLO SOCIAL</t>
  </si>
  <si>
    <t xml:space="preserve">PAREDES SANTIAGO FRANCISCO JAV                               </t>
  </si>
  <si>
    <t>JEFE VEHICULOS</t>
  </si>
  <si>
    <t xml:space="preserve">ENRIQUEZ CORTES JOSEFINA                                     </t>
  </si>
  <si>
    <t>JEFE RECURSOS HUMANOS</t>
  </si>
  <si>
    <t xml:space="preserve">LOERA CERRITOS SILVIA                                        </t>
  </si>
  <si>
    <t>JEFE PROTECCION INFANCIA</t>
  </si>
  <si>
    <t xml:space="preserve">BARRIOS MARTINEZ EDITH ALEJAND                               </t>
  </si>
  <si>
    <t xml:space="preserve">REYNAGA MIRAMONTES JOSE ANUAR                                </t>
  </si>
  <si>
    <t>JEFE FINANZAS</t>
  </si>
  <si>
    <t xml:space="preserve">GALVAN MORA MA.DE JESUS                                      </t>
  </si>
  <si>
    <t>DIRECTORA GENERAL</t>
  </si>
  <si>
    <t>FONSECA LEON DANIEL</t>
  </si>
  <si>
    <t>SUBDIRECTOR</t>
  </si>
  <si>
    <t>DE LA CRUZ SALAS PRISCILA YARID</t>
  </si>
  <si>
    <t>JEFA DE JURIDICO</t>
  </si>
  <si>
    <t xml:space="preserve">GONZALEZ ACEVES ANABEL                                       </t>
  </si>
  <si>
    <t>CONTRALORA</t>
  </si>
  <si>
    <t>MESA CHAVEZ JUAN JOSE</t>
  </si>
  <si>
    <t>QUEVEDO LUGO OLGA LUZ</t>
  </si>
  <si>
    <t>TOTAL 1593</t>
  </si>
  <si>
    <t>TOTAL 1211</t>
  </si>
  <si>
    <t>TOTAL 1132</t>
  </si>
  <si>
    <t>TOTAL 1311</t>
  </si>
  <si>
    <t>TOTAL 1322</t>
  </si>
  <si>
    <t>TOTAL 1543</t>
  </si>
  <si>
    <t>TOTAL 1541</t>
  </si>
  <si>
    <t>TOTAL 1551</t>
  </si>
  <si>
    <t>TOTAL 1321</t>
  </si>
  <si>
    <t>APORTACIONES IMSS 1412</t>
  </si>
  <si>
    <t>CUOTAS INFONAVIT 1422</t>
  </si>
  <si>
    <t>SAR 1431</t>
  </si>
  <si>
    <t>APORTACIONES ADI 1432</t>
  </si>
  <si>
    <t>POR DEFINIR</t>
  </si>
  <si>
    <t>COORDINADOR ADMINISTRATIVO</t>
  </si>
  <si>
    <t>JEFE MEDICO</t>
  </si>
  <si>
    <t>NUMERO EMPLEADO</t>
  </si>
  <si>
    <t>PLANTILLA DE PERSONAL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</si>
</sst>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Liberation Sans"/>
    </font>
    <font>
      <sz val="11.5"/>
      <color theme="1"/>
      <name val="Liberation Sans"/>
    </font>
    <font>
      <b/>
      <sz val="11.5"/>
      <color theme="1"/>
      <name val="Liberation Sans"/>
    </font>
    <font>
      <b/>
      <sz val="14"/>
      <color theme="1"/>
      <name val="Liberation Sans"/>
    </font>
    <font>
      <b/>
      <sz val="18"/>
      <color theme="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2" borderId="0" xfId="0" applyFont="1" applyFill="1"/>
    <xf numFmtId="44" fontId="1" fillId="2" borderId="0" xfId="0" applyNumberFormat="1" applyFont="1" applyFill="1"/>
    <xf numFmtId="44" fontId="2" fillId="0" borderId="0" xfId="0" applyNumberFormat="1" applyFont="1"/>
    <xf numFmtId="0" fontId="2" fillId="0" borderId="0" xfId="0" applyFont="1" applyAlignment="1">
      <alignment horizontal="right"/>
    </xf>
    <xf numFmtId="44" fontId="1" fillId="0" borderId="1" xfId="0" applyNumberFormat="1" applyFont="1" applyBorder="1"/>
    <xf numFmtId="0" fontId="1" fillId="0" borderId="0" xfId="0" applyFont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4" fontId="1" fillId="0" borderId="2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44" fontId="1" fillId="2" borderId="2" xfId="0" applyNumberFormat="1" applyFont="1" applyFill="1" applyBorder="1"/>
    <xf numFmtId="44" fontId="2" fillId="0" borderId="2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4" fontId="1" fillId="0" borderId="6" xfId="0" applyNumberFormat="1" applyFont="1" applyBorder="1"/>
    <xf numFmtId="0" fontId="1" fillId="3" borderId="7" xfId="0" applyFont="1" applyFill="1" applyBorder="1"/>
    <xf numFmtId="0" fontId="1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1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484254</xdr:colOff>
      <xdr:row>0</xdr:row>
      <xdr:rowOff>108858</xdr:rowOff>
    </xdr:from>
    <xdr:to>
      <xdr:col>1</xdr:col>
      <xdr:colOff>1937817</xdr:colOff>
      <xdr:row>0</xdr:row>
      <xdr:rowOff>1242660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6111" y="108858"/>
          <a:ext cx="1453563" cy="1133802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0</xdr:row>
      <xdr:rowOff>231322</xdr:rowOff>
    </xdr:from>
    <xdr:to>
      <xdr:col>28</xdr:col>
      <xdr:colOff>800725</xdr:colOff>
      <xdr:row>0</xdr:row>
      <xdr:rowOff>1267732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30607" y="231322"/>
          <a:ext cx="2188654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6"/>
  <sheetViews>
    <sheetView tabSelected="1" zoomScale="70" zoomScaleNormal="70" zoomScaleSheetLayoutView="57" zoomScalePageLayoutView="69" workbookViewId="0">
      <pane ySplit="3" topLeftCell="A4" activePane="bottomLeft" state="frozen"/>
      <selection pane="bottomLeft"/>
    </sheetView>
  </sheetViews>
  <sheetFormatPr baseColWidth="10" defaultRowHeight="14.25"/>
  <cols>
    <col min="1" max="1" width="16.5" style="1" customWidth="1"/>
    <col min="2" max="2" width="55" style="1" customWidth="1"/>
    <col min="3" max="3" width="27.5" style="1" customWidth="1"/>
    <col min="4" max="4" width="22" style="1" customWidth="1"/>
    <col min="5" max="5" width="19.5" style="1" hidden="1" customWidth="1"/>
    <col min="6" max="6" width="15.75" style="1" hidden="1" customWidth="1"/>
    <col min="7" max="7" width="19.625" style="1" hidden="1" customWidth="1"/>
    <col min="8" max="8" width="16" style="1" hidden="1" customWidth="1"/>
    <col min="9" max="9" width="22.875" style="1" hidden="1" customWidth="1"/>
    <col min="10" max="10" width="13.5" style="1" hidden="1" customWidth="1"/>
    <col min="11" max="11" width="24.375" style="1" hidden="1" customWidth="1"/>
    <col min="12" max="12" width="20.125" style="1" hidden="1" customWidth="1"/>
    <col min="13" max="13" width="16" style="1" hidden="1" customWidth="1"/>
    <col min="14" max="14" width="15.125" style="1" hidden="1" customWidth="1"/>
    <col min="15" max="15" width="15.875" style="1" hidden="1" customWidth="1"/>
    <col min="16" max="16" width="17.875" style="1" hidden="1" customWidth="1"/>
    <col min="17" max="17" width="20.125" style="1" hidden="1" customWidth="1"/>
    <col min="18" max="18" width="17.125" style="1" customWidth="1"/>
    <col min="19" max="19" width="16" style="1" customWidth="1"/>
    <col min="20" max="20" width="16.75" style="1" customWidth="1"/>
    <col min="21" max="21" width="20.25" style="1" customWidth="1"/>
    <col min="22" max="22" width="14.125" style="1" customWidth="1"/>
    <col min="23" max="23" width="18.25" style="1" customWidth="1"/>
    <col min="24" max="24" width="17.375" style="1" customWidth="1"/>
    <col min="25" max="25" width="15.75" style="1" customWidth="1"/>
    <col min="26" max="26" width="13.75" style="1" bestFit="1" customWidth="1"/>
    <col min="27" max="27" width="17.25" style="1" bestFit="1" customWidth="1"/>
    <col min="28" max="28" width="15.875" style="1" bestFit="1" customWidth="1"/>
    <col min="29" max="29" width="15" style="1" customWidth="1"/>
    <col min="30" max="30" width="17.75" style="1" customWidth="1"/>
    <col min="31" max="31" width="16.25" style="1" customWidth="1"/>
    <col min="32" max="16384" width="11" style="1"/>
  </cols>
  <sheetData>
    <row r="1" spans="1:30" ht="113.25" customHeight="1" thickBot="1">
      <c r="A1" s="23"/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6" t="s">
        <v>296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7"/>
    </row>
    <row r="2" spans="1:30" ht="15.75" thickBot="1">
      <c r="A2" s="28"/>
      <c r="B2" s="29"/>
      <c r="C2" s="29"/>
      <c r="D2" s="29"/>
      <c r="E2" s="29"/>
      <c r="F2" s="30">
        <v>1211</v>
      </c>
      <c r="G2" s="30">
        <v>1132</v>
      </c>
      <c r="H2" s="30">
        <v>1311</v>
      </c>
      <c r="I2" s="30">
        <v>1322</v>
      </c>
      <c r="J2" s="30">
        <v>1543</v>
      </c>
      <c r="K2" s="30">
        <v>1541</v>
      </c>
      <c r="L2" s="30">
        <v>1551</v>
      </c>
      <c r="M2" s="30">
        <v>1593</v>
      </c>
      <c r="N2" s="30">
        <v>1593</v>
      </c>
      <c r="O2" s="30">
        <v>1321</v>
      </c>
      <c r="P2" s="30">
        <v>1593</v>
      </c>
      <c r="Q2" s="30"/>
      <c r="R2" s="29"/>
      <c r="S2" s="12">
        <v>1211</v>
      </c>
      <c r="T2" s="13">
        <v>1132</v>
      </c>
      <c r="U2" s="13">
        <v>1311</v>
      </c>
      <c r="V2" s="13">
        <v>1322</v>
      </c>
      <c r="W2" s="13">
        <v>1543</v>
      </c>
      <c r="X2" s="13">
        <v>1541</v>
      </c>
      <c r="Y2" s="13">
        <v>1551</v>
      </c>
      <c r="Z2" s="13">
        <v>1593</v>
      </c>
      <c r="AA2" s="13">
        <v>1593</v>
      </c>
      <c r="AB2" s="13">
        <v>1321</v>
      </c>
      <c r="AC2" s="14">
        <v>1593</v>
      </c>
      <c r="AD2" s="31"/>
    </row>
    <row r="3" spans="1:30" ht="45.75" thickBot="1">
      <c r="A3" s="9" t="s">
        <v>295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3</v>
      </c>
      <c r="S3" s="10" t="s">
        <v>4</v>
      </c>
      <c r="T3" s="10" t="s">
        <v>5</v>
      </c>
      <c r="U3" s="10" t="s">
        <v>6</v>
      </c>
      <c r="V3" s="10" t="s">
        <v>7</v>
      </c>
      <c r="W3" s="10" t="s">
        <v>8</v>
      </c>
      <c r="X3" s="10" t="s">
        <v>9</v>
      </c>
      <c r="Y3" s="10" t="s">
        <v>10</v>
      </c>
      <c r="Z3" s="10" t="s">
        <v>11</v>
      </c>
      <c r="AA3" s="10" t="s">
        <v>12</v>
      </c>
      <c r="AB3" s="10" t="s">
        <v>13</v>
      </c>
      <c r="AC3" s="10" t="s">
        <v>14</v>
      </c>
      <c r="AD3" s="11" t="s">
        <v>15</v>
      </c>
    </row>
    <row r="4" spans="1:30">
      <c r="A4" s="20">
        <v>148</v>
      </c>
      <c r="B4" s="21" t="s">
        <v>16</v>
      </c>
      <c r="C4" s="21" t="s">
        <v>17</v>
      </c>
      <c r="D4" s="21" t="s">
        <v>18</v>
      </c>
      <c r="E4" s="22">
        <v>5496.192</v>
      </c>
      <c r="F4" s="22">
        <v>65954.304000000004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f t="shared" ref="Q4:Q21" si="0">F4+G4+H4+I4+J4+K4+L4+M4+N4+O4+P4</f>
        <v>65954.304000000004</v>
      </c>
      <c r="R4" s="22">
        <f t="shared" ref="R4:AC6" si="1">E4*1.04</f>
        <v>5716.0396799999999</v>
      </c>
      <c r="S4" s="22">
        <f t="shared" si="1"/>
        <v>68592.476160000006</v>
      </c>
      <c r="T4" s="22">
        <f t="shared" si="1"/>
        <v>0</v>
      </c>
      <c r="U4" s="22">
        <f t="shared" si="1"/>
        <v>0</v>
      </c>
      <c r="V4" s="22">
        <f t="shared" si="1"/>
        <v>0</v>
      </c>
      <c r="W4" s="22">
        <f t="shared" si="1"/>
        <v>0</v>
      </c>
      <c r="X4" s="22">
        <f t="shared" si="1"/>
        <v>0</v>
      </c>
      <c r="Y4" s="22">
        <f t="shared" si="1"/>
        <v>0</v>
      </c>
      <c r="Z4" s="22">
        <f t="shared" si="1"/>
        <v>0</v>
      </c>
      <c r="AA4" s="22">
        <f t="shared" si="1"/>
        <v>0</v>
      </c>
      <c r="AB4" s="22">
        <f t="shared" si="1"/>
        <v>0</v>
      </c>
      <c r="AC4" s="22">
        <f t="shared" si="1"/>
        <v>0</v>
      </c>
      <c r="AD4" s="22">
        <f>SUM(S4:AC4)</f>
        <v>68592.476160000006</v>
      </c>
    </row>
    <row r="5" spans="1:30" s="3" customFormat="1">
      <c r="A5" s="16">
        <v>163</v>
      </c>
      <c r="B5" s="17" t="s">
        <v>19</v>
      </c>
      <c r="C5" s="17" t="s">
        <v>20</v>
      </c>
      <c r="D5" s="17" t="s">
        <v>18</v>
      </c>
      <c r="E5" s="18">
        <v>11940.24</v>
      </c>
      <c r="F5" s="18">
        <v>143282.88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f t="shared" si="0"/>
        <v>143282.88</v>
      </c>
      <c r="R5" s="18">
        <f t="shared" si="1"/>
        <v>12417.8496</v>
      </c>
      <c r="S5" s="18">
        <f t="shared" si="1"/>
        <v>149014.19520000002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5">
        <f t="shared" ref="AD5:AD68" si="2">SUM(S5:AC5)</f>
        <v>149014.19520000002</v>
      </c>
    </row>
    <row r="6" spans="1:30" s="3" customFormat="1">
      <c r="A6" s="16">
        <v>164</v>
      </c>
      <c r="B6" s="17" t="s">
        <v>21</v>
      </c>
      <c r="C6" s="17" t="s">
        <v>20</v>
      </c>
      <c r="D6" s="17" t="s">
        <v>18</v>
      </c>
      <c r="E6" s="18">
        <v>11940.24</v>
      </c>
      <c r="F6" s="18">
        <v>143282.88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f t="shared" si="0"/>
        <v>143282.88</v>
      </c>
      <c r="R6" s="18">
        <f t="shared" si="1"/>
        <v>12417.8496</v>
      </c>
      <c r="S6" s="18">
        <f t="shared" si="1"/>
        <v>149014.19520000002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5">
        <f t="shared" si="2"/>
        <v>149014.19520000002</v>
      </c>
    </row>
    <row r="7" spans="1:30" s="3" customFormat="1">
      <c r="A7" s="16">
        <v>165</v>
      </c>
      <c r="B7" s="17" t="s">
        <v>22</v>
      </c>
      <c r="C7" s="17" t="s">
        <v>23</v>
      </c>
      <c r="D7" s="17" t="s">
        <v>18</v>
      </c>
      <c r="E7" s="18">
        <v>5284.8</v>
      </c>
      <c r="F7" s="18">
        <v>63417.599999999999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f t="shared" si="0"/>
        <v>63417.599999999999</v>
      </c>
      <c r="R7" s="18">
        <v>5284.8</v>
      </c>
      <c r="S7" s="18">
        <v>63417</v>
      </c>
      <c r="T7" s="18">
        <f t="shared" ref="T7:T72" si="3">G7*1.04</f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5">
        <f t="shared" si="2"/>
        <v>63417</v>
      </c>
    </row>
    <row r="8" spans="1:30" s="3" customFormat="1">
      <c r="A8" s="16">
        <v>166</v>
      </c>
      <c r="B8" s="17" t="s">
        <v>24</v>
      </c>
      <c r="C8" s="17" t="s">
        <v>25</v>
      </c>
      <c r="D8" s="17" t="s">
        <v>18</v>
      </c>
      <c r="E8" s="18">
        <v>18549.599999999999</v>
      </c>
      <c r="F8" s="18">
        <v>222595.20000000001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f t="shared" si="0"/>
        <v>222595.20000000001</v>
      </c>
      <c r="R8" s="18">
        <f t="shared" ref="R8:R73" si="4">E8*1.04</f>
        <v>19291.583999999999</v>
      </c>
      <c r="S8" s="18">
        <f t="shared" ref="S8:S72" si="5">F8*1.04</f>
        <v>231499.00800000003</v>
      </c>
      <c r="T8" s="18">
        <f t="shared" si="3"/>
        <v>0</v>
      </c>
      <c r="U8" s="18">
        <f t="shared" ref="U8:AC11" si="6">H8*1.04</f>
        <v>0</v>
      </c>
      <c r="V8" s="18">
        <f t="shared" si="6"/>
        <v>0</v>
      </c>
      <c r="W8" s="18">
        <f t="shared" si="6"/>
        <v>0</v>
      </c>
      <c r="X8" s="18">
        <f t="shared" si="6"/>
        <v>0</v>
      </c>
      <c r="Y8" s="18">
        <f t="shared" si="6"/>
        <v>0</v>
      </c>
      <c r="Z8" s="18">
        <f t="shared" si="6"/>
        <v>0</v>
      </c>
      <c r="AA8" s="18">
        <f t="shared" si="6"/>
        <v>0</v>
      </c>
      <c r="AB8" s="18">
        <f t="shared" si="6"/>
        <v>0</v>
      </c>
      <c r="AC8" s="18">
        <f t="shared" si="6"/>
        <v>0</v>
      </c>
      <c r="AD8" s="15">
        <f t="shared" si="2"/>
        <v>231499.00800000003</v>
      </c>
    </row>
    <row r="9" spans="1:30" s="3" customFormat="1">
      <c r="A9" s="16">
        <v>341</v>
      </c>
      <c r="B9" s="17" t="s">
        <v>292</v>
      </c>
      <c r="C9" s="17" t="s">
        <v>293</v>
      </c>
      <c r="D9" s="17" t="s">
        <v>18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v>19291.580000000002</v>
      </c>
      <c r="S9" s="18">
        <v>231499.01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5">
        <f t="shared" si="2"/>
        <v>231499.01</v>
      </c>
    </row>
    <row r="10" spans="1:30" s="3" customFormat="1">
      <c r="A10" s="16">
        <v>342</v>
      </c>
      <c r="B10" s="17" t="s">
        <v>292</v>
      </c>
      <c r="C10" s="17" t="s">
        <v>294</v>
      </c>
      <c r="D10" s="17" t="s">
        <v>18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19291.580000000002</v>
      </c>
      <c r="S10" s="18">
        <v>231499.01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5">
        <f t="shared" si="2"/>
        <v>231499.01</v>
      </c>
    </row>
    <row r="11" spans="1:30" s="3" customFormat="1">
      <c r="A11" s="16">
        <v>169</v>
      </c>
      <c r="B11" s="17" t="s">
        <v>26</v>
      </c>
      <c r="C11" s="17" t="s">
        <v>27</v>
      </c>
      <c r="D11" s="17" t="s">
        <v>18</v>
      </c>
      <c r="E11" s="18">
        <v>11481</v>
      </c>
      <c r="F11" s="18">
        <v>137772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f t="shared" si="0"/>
        <v>137772</v>
      </c>
      <c r="R11" s="18">
        <f t="shared" si="4"/>
        <v>11940.24</v>
      </c>
      <c r="S11" s="18">
        <f t="shared" si="5"/>
        <v>143282.88</v>
      </c>
      <c r="T11" s="18">
        <f t="shared" si="3"/>
        <v>0</v>
      </c>
      <c r="U11" s="18">
        <f t="shared" si="6"/>
        <v>0</v>
      </c>
      <c r="V11" s="18">
        <f t="shared" si="6"/>
        <v>0</v>
      </c>
      <c r="W11" s="18">
        <f t="shared" si="6"/>
        <v>0</v>
      </c>
      <c r="X11" s="18">
        <f t="shared" si="6"/>
        <v>0</v>
      </c>
      <c r="Y11" s="18">
        <f t="shared" si="6"/>
        <v>0</v>
      </c>
      <c r="Z11" s="18">
        <f t="shared" si="6"/>
        <v>0</v>
      </c>
      <c r="AA11" s="18">
        <f t="shared" si="6"/>
        <v>0</v>
      </c>
      <c r="AB11" s="18">
        <f t="shared" si="6"/>
        <v>0</v>
      </c>
      <c r="AC11" s="18">
        <f t="shared" si="6"/>
        <v>0</v>
      </c>
      <c r="AD11" s="15">
        <f t="shared" si="2"/>
        <v>143282.88</v>
      </c>
    </row>
    <row r="12" spans="1:30" s="3" customFormat="1">
      <c r="A12" s="16">
        <v>171</v>
      </c>
      <c r="B12" s="17" t="s">
        <v>28</v>
      </c>
      <c r="C12" s="17" t="s">
        <v>29</v>
      </c>
      <c r="D12" s="17" t="s">
        <v>18</v>
      </c>
      <c r="E12" s="18">
        <v>18549.599999999999</v>
      </c>
      <c r="F12" s="18">
        <v>222595.20000000001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f t="shared" si="0"/>
        <v>222595.20000000001</v>
      </c>
      <c r="R12" s="18">
        <f t="shared" si="4"/>
        <v>19291.583999999999</v>
      </c>
      <c r="S12" s="18">
        <f t="shared" si="5"/>
        <v>231499.00800000003</v>
      </c>
      <c r="T12" s="18">
        <f t="shared" si="3"/>
        <v>0</v>
      </c>
      <c r="U12" s="18">
        <f t="shared" ref="U12:U21" si="7">H12*1.04</f>
        <v>0</v>
      </c>
      <c r="V12" s="18">
        <v>0</v>
      </c>
      <c r="W12" s="18">
        <f t="shared" ref="W12:W21" si="8">J12*1.04</f>
        <v>0</v>
      </c>
      <c r="X12" s="18">
        <v>0</v>
      </c>
      <c r="Y12" s="18">
        <v>0</v>
      </c>
      <c r="Z12" s="18">
        <f t="shared" ref="Z12:Z21" si="9">M12*1.04</f>
        <v>0</v>
      </c>
      <c r="AA12" s="18">
        <v>0</v>
      </c>
      <c r="AB12" s="18">
        <v>0</v>
      </c>
      <c r="AC12" s="18">
        <v>0</v>
      </c>
      <c r="AD12" s="15">
        <f t="shared" si="2"/>
        <v>231499.00800000003</v>
      </c>
    </row>
    <row r="13" spans="1:30" s="3" customFormat="1">
      <c r="A13" s="16">
        <v>174</v>
      </c>
      <c r="B13" s="17" t="s">
        <v>30</v>
      </c>
      <c r="C13" s="17" t="s">
        <v>31</v>
      </c>
      <c r="D13" s="17" t="s">
        <v>18</v>
      </c>
      <c r="E13" s="18">
        <v>11940.24</v>
      </c>
      <c r="F13" s="18">
        <v>143282.88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f t="shared" si="0"/>
        <v>143282.88</v>
      </c>
      <c r="R13" s="18">
        <f t="shared" si="4"/>
        <v>12417.8496</v>
      </c>
      <c r="S13" s="18">
        <f t="shared" si="5"/>
        <v>149014.19520000002</v>
      </c>
      <c r="T13" s="18">
        <f t="shared" si="3"/>
        <v>0</v>
      </c>
      <c r="U13" s="18">
        <f t="shared" si="7"/>
        <v>0</v>
      </c>
      <c r="V13" s="18">
        <f t="shared" ref="V13:V21" si="10">I13*1.04</f>
        <v>0</v>
      </c>
      <c r="W13" s="18">
        <f t="shared" si="8"/>
        <v>0</v>
      </c>
      <c r="X13" s="18">
        <f t="shared" ref="X13:X21" si="11">K13*1.04</f>
        <v>0</v>
      </c>
      <c r="Y13" s="18">
        <f t="shared" ref="Y13:Y21" si="12">L13*1.04</f>
        <v>0</v>
      </c>
      <c r="Z13" s="18">
        <f t="shared" si="9"/>
        <v>0</v>
      </c>
      <c r="AA13" s="18">
        <f t="shared" ref="AA13:AA21" si="13">N13*1.04</f>
        <v>0</v>
      </c>
      <c r="AB13" s="18">
        <f t="shared" ref="AB13:AB21" si="14">O13*1.04</f>
        <v>0</v>
      </c>
      <c r="AC13" s="18">
        <f t="shared" ref="AC13:AC21" si="15">P13*1.04</f>
        <v>0</v>
      </c>
      <c r="AD13" s="15">
        <f t="shared" si="2"/>
        <v>149014.19520000002</v>
      </c>
    </row>
    <row r="14" spans="1:30" s="3" customFormat="1">
      <c r="A14" s="16">
        <v>175</v>
      </c>
      <c r="B14" s="17" t="s">
        <v>32</v>
      </c>
      <c r="C14" s="17" t="s">
        <v>17</v>
      </c>
      <c r="D14" s="17" t="s">
        <v>18</v>
      </c>
      <c r="E14" s="18">
        <v>7473.96</v>
      </c>
      <c r="F14" s="18">
        <v>89687.52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f t="shared" si="0"/>
        <v>89687.52</v>
      </c>
      <c r="R14" s="18">
        <f t="shared" si="4"/>
        <v>7772.9184000000005</v>
      </c>
      <c r="S14" s="18">
        <f t="shared" si="5"/>
        <v>93275.020800000013</v>
      </c>
      <c r="T14" s="18">
        <f t="shared" si="3"/>
        <v>0</v>
      </c>
      <c r="U14" s="18">
        <f t="shared" si="7"/>
        <v>0</v>
      </c>
      <c r="V14" s="18">
        <f t="shared" si="10"/>
        <v>0</v>
      </c>
      <c r="W14" s="18">
        <f t="shared" si="8"/>
        <v>0</v>
      </c>
      <c r="X14" s="18">
        <f t="shared" si="11"/>
        <v>0</v>
      </c>
      <c r="Y14" s="18">
        <f t="shared" si="12"/>
        <v>0</v>
      </c>
      <c r="Z14" s="18">
        <f t="shared" si="9"/>
        <v>0</v>
      </c>
      <c r="AA14" s="18">
        <f t="shared" si="13"/>
        <v>0</v>
      </c>
      <c r="AB14" s="18">
        <f t="shared" si="14"/>
        <v>0</v>
      </c>
      <c r="AC14" s="18">
        <f t="shared" si="15"/>
        <v>0</v>
      </c>
      <c r="AD14" s="15">
        <f t="shared" si="2"/>
        <v>93275.020800000013</v>
      </c>
    </row>
    <row r="15" spans="1:30" s="3" customFormat="1">
      <c r="A15" s="16">
        <v>179</v>
      </c>
      <c r="B15" s="17" t="s">
        <v>33</v>
      </c>
      <c r="C15" s="17" t="s">
        <v>23</v>
      </c>
      <c r="D15" s="17" t="s">
        <v>18</v>
      </c>
      <c r="E15" s="18">
        <v>7473.96</v>
      </c>
      <c r="F15" s="18">
        <v>89687.52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f t="shared" si="0"/>
        <v>89687.52</v>
      </c>
      <c r="R15" s="18">
        <f t="shared" si="4"/>
        <v>7772.9184000000005</v>
      </c>
      <c r="S15" s="18">
        <f t="shared" si="5"/>
        <v>93275.020800000013</v>
      </c>
      <c r="T15" s="18">
        <f t="shared" si="3"/>
        <v>0</v>
      </c>
      <c r="U15" s="18">
        <f t="shared" si="7"/>
        <v>0</v>
      </c>
      <c r="V15" s="18">
        <f t="shared" si="10"/>
        <v>0</v>
      </c>
      <c r="W15" s="18">
        <f t="shared" si="8"/>
        <v>0</v>
      </c>
      <c r="X15" s="18">
        <f t="shared" si="11"/>
        <v>0</v>
      </c>
      <c r="Y15" s="18">
        <f t="shared" si="12"/>
        <v>0</v>
      </c>
      <c r="Z15" s="18">
        <f t="shared" si="9"/>
        <v>0</v>
      </c>
      <c r="AA15" s="18">
        <f t="shared" si="13"/>
        <v>0</v>
      </c>
      <c r="AB15" s="18">
        <f t="shared" si="14"/>
        <v>0</v>
      </c>
      <c r="AC15" s="18">
        <f t="shared" si="15"/>
        <v>0</v>
      </c>
      <c r="AD15" s="15">
        <f t="shared" si="2"/>
        <v>93275.020800000013</v>
      </c>
    </row>
    <row r="16" spans="1:30" s="3" customFormat="1">
      <c r="A16" s="16">
        <v>180</v>
      </c>
      <c r="B16" s="17" t="s">
        <v>34</v>
      </c>
      <c r="C16" s="17" t="s">
        <v>23</v>
      </c>
      <c r="D16" s="17" t="s">
        <v>18</v>
      </c>
      <c r="E16" s="18">
        <v>5496.192</v>
      </c>
      <c r="F16" s="18">
        <v>65954.304000000004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f t="shared" si="0"/>
        <v>65954.304000000004</v>
      </c>
      <c r="R16" s="18">
        <f t="shared" si="4"/>
        <v>5716.0396799999999</v>
      </c>
      <c r="S16" s="18">
        <f t="shared" si="5"/>
        <v>68592.476160000006</v>
      </c>
      <c r="T16" s="18">
        <f t="shared" si="3"/>
        <v>0</v>
      </c>
      <c r="U16" s="18">
        <f t="shared" si="7"/>
        <v>0</v>
      </c>
      <c r="V16" s="18">
        <f t="shared" si="10"/>
        <v>0</v>
      </c>
      <c r="W16" s="18">
        <f t="shared" si="8"/>
        <v>0</v>
      </c>
      <c r="X16" s="18">
        <f t="shared" si="11"/>
        <v>0</v>
      </c>
      <c r="Y16" s="18">
        <f t="shared" si="12"/>
        <v>0</v>
      </c>
      <c r="Z16" s="18">
        <f t="shared" si="9"/>
        <v>0</v>
      </c>
      <c r="AA16" s="18">
        <f t="shared" si="13"/>
        <v>0</v>
      </c>
      <c r="AB16" s="18">
        <f t="shared" si="14"/>
        <v>0</v>
      </c>
      <c r="AC16" s="18">
        <f t="shared" si="15"/>
        <v>0</v>
      </c>
      <c r="AD16" s="15">
        <f t="shared" si="2"/>
        <v>68592.476160000006</v>
      </c>
    </row>
    <row r="17" spans="1:30" s="3" customFormat="1">
      <c r="A17" s="16">
        <v>181</v>
      </c>
      <c r="B17" s="17" t="s">
        <v>35</v>
      </c>
      <c r="C17" s="17" t="s">
        <v>23</v>
      </c>
      <c r="D17" s="17" t="s">
        <v>18</v>
      </c>
      <c r="E17" s="18">
        <v>5496.192</v>
      </c>
      <c r="F17" s="18">
        <v>65954.304000000004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65954.304000000004</v>
      </c>
      <c r="R17" s="18">
        <f t="shared" si="4"/>
        <v>5716.0396799999999</v>
      </c>
      <c r="S17" s="18">
        <f t="shared" si="5"/>
        <v>68592.476160000006</v>
      </c>
      <c r="T17" s="18">
        <f t="shared" si="3"/>
        <v>0</v>
      </c>
      <c r="U17" s="18">
        <f t="shared" si="7"/>
        <v>0</v>
      </c>
      <c r="V17" s="18">
        <f t="shared" si="10"/>
        <v>0</v>
      </c>
      <c r="W17" s="18">
        <f t="shared" si="8"/>
        <v>0</v>
      </c>
      <c r="X17" s="18">
        <f t="shared" si="11"/>
        <v>0</v>
      </c>
      <c r="Y17" s="18">
        <f t="shared" si="12"/>
        <v>0</v>
      </c>
      <c r="Z17" s="18">
        <f t="shared" si="9"/>
        <v>0</v>
      </c>
      <c r="AA17" s="18">
        <f t="shared" si="13"/>
        <v>0</v>
      </c>
      <c r="AB17" s="18">
        <f t="shared" si="14"/>
        <v>0</v>
      </c>
      <c r="AC17" s="18">
        <f t="shared" si="15"/>
        <v>0</v>
      </c>
      <c r="AD17" s="15">
        <f t="shared" si="2"/>
        <v>68592.476160000006</v>
      </c>
    </row>
    <row r="18" spans="1:30" s="3" customFormat="1">
      <c r="A18" s="16">
        <v>182</v>
      </c>
      <c r="B18" s="17" t="s">
        <v>36</v>
      </c>
      <c r="C18" s="17" t="s">
        <v>23</v>
      </c>
      <c r="D18" s="17" t="s">
        <v>18</v>
      </c>
      <c r="E18" s="18">
        <v>5496.192</v>
      </c>
      <c r="F18" s="18">
        <v>65954.304000000004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 t="shared" si="0"/>
        <v>65954.304000000004</v>
      </c>
      <c r="R18" s="18">
        <f t="shared" si="4"/>
        <v>5716.0396799999999</v>
      </c>
      <c r="S18" s="18">
        <f t="shared" si="5"/>
        <v>68592.476160000006</v>
      </c>
      <c r="T18" s="18">
        <f t="shared" si="3"/>
        <v>0</v>
      </c>
      <c r="U18" s="18">
        <f t="shared" si="7"/>
        <v>0</v>
      </c>
      <c r="V18" s="18">
        <f t="shared" si="10"/>
        <v>0</v>
      </c>
      <c r="W18" s="18">
        <f t="shared" si="8"/>
        <v>0</v>
      </c>
      <c r="X18" s="18">
        <f t="shared" si="11"/>
        <v>0</v>
      </c>
      <c r="Y18" s="18">
        <f t="shared" si="12"/>
        <v>0</v>
      </c>
      <c r="Z18" s="18">
        <f t="shared" si="9"/>
        <v>0</v>
      </c>
      <c r="AA18" s="18">
        <f t="shared" si="13"/>
        <v>0</v>
      </c>
      <c r="AB18" s="18">
        <f t="shared" si="14"/>
        <v>0</v>
      </c>
      <c r="AC18" s="18">
        <f t="shared" si="15"/>
        <v>0</v>
      </c>
      <c r="AD18" s="15">
        <f t="shared" si="2"/>
        <v>68592.476160000006</v>
      </c>
    </row>
    <row r="19" spans="1:30" s="3" customFormat="1">
      <c r="A19" s="16">
        <v>183</v>
      </c>
      <c r="B19" s="17" t="s">
        <v>37</v>
      </c>
      <c r="C19" s="17" t="s">
        <v>23</v>
      </c>
      <c r="D19" s="17" t="s">
        <v>18</v>
      </c>
      <c r="E19" s="18">
        <v>5496.192</v>
      </c>
      <c r="F19" s="18">
        <v>65954.304000000004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65954.304000000004</v>
      </c>
      <c r="R19" s="18">
        <f t="shared" si="4"/>
        <v>5716.0396799999999</v>
      </c>
      <c r="S19" s="18">
        <f t="shared" si="5"/>
        <v>68592.476160000006</v>
      </c>
      <c r="T19" s="18">
        <f t="shared" si="3"/>
        <v>0</v>
      </c>
      <c r="U19" s="18">
        <f t="shared" si="7"/>
        <v>0</v>
      </c>
      <c r="V19" s="18">
        <f t="shared" si="10"/>
        <v>0</v>
      </c>
      <c r="W19" s="18">
        <f t="shared" si="8"/>
        <v>0</v>
      </c>
      <c r="X19" s="18">
        <f t="shared" si="11"/>
        <v>0</v>
      </c>
      <c r="Y19" s="18">
        <f t="shared" si="12"/>
        <v>0</v>
      </c>
      <c r="Z19" s="18">
        <f t="shared" si="9"/>
        <v>0</v>
      </c>
      <c r="AA19" s="18">
        <f t="shared" si="13"/>
        <v>0</v>
      </c>
      <c r="AB19" s="18">
        <f t="shared" si="14"/>
        <v>0</v>
      </c>
      <c r="AC19" s="18">
        <f t="shared" si="15"/>
        <v>0</v>
      </c>
      <c r="AD19" s="15">
        <f t="shared" si="2"/>
        <v>68592.476160000006</v>
      </c>
    </row>
    <row r="20" spans="1:30" s="3" customFormat="1">
      <c r="A20" s="16">
        <v>184</v>
      </c>
      <c r="B20" s="17" t="s">
        <v>38</v>
      </c>
      <c r="C20" s="17" t="s">
        <v>23</v>
      </c>
      <c r="D20" s="17" t="s">
        <v>18</v>
      </c>
      <c r="E20" s="18">
        <v>5496.192</v>
      </c>
      <c r="F20" s="18">
        <v>65954.304000000004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65954.304000000004</v>
      </c>
      <c r="R20" s="18">
        <f t="shared" si="4"/>
        <v>5716.0396799999999</v>
      </c>
      <c r="S20" s="18">
        <f t="shared" si="5"/>
        <v>68592.476160000006</v>
      </c>
      <c r="T20" s="18">
        <f t="shared" si="3"/>
        <v>0</v>
      </c>
      <c r="U20" s="18">
        <f t="shared" si="7"/>
        <v>0</v>
      </c>
      <c r="V20" s="18">
        <f t="shared" si="10"/>
        <v>0</v>
      </c>
      <c r="W20" s="18">
        <f t="shared" si="8"/>
        <v>0</v>
      </c>
      <c r="X20" s="18">
        <f t="shared" si="11"/>
        <v>0</v>
      </c>
      <c r="Y20" s="18">
        <f t="shared" si="12"/>
        <v>0</v>
      </c>
      <c r="Z20" s="18">
        <f t="shared" si="9"/>
        <v>0</v>
      </c>
      <c r="AA20" s="18">
        <f t="shared" si="13"/>
        <v>0</v>
      </c>
      <c r="AB20" s="18">
        <f t="shared" si="14"/>
        <v>0</v>
      </c>
      <c r="AC20" s="18">
        <f t="shared" si="15"/>
        <v>0</v>
      </c>
      <c r="AD20" s="15">
        <f t="shared" si="2"/>
        <v>68592.476160000006</v>
      </c>
    </row>
    <row r="21" spans="1:30" s="3" customFormat="1">
      <c r="A21" s="16">
        <v>185</v>
      </c>
      <c r="B21" s="17" t="s">
        <v>39</v>
      </c>
      <c r="C21" s="17" t="s">
        <v>23</v>
      </c>
      <c r="D21" s="17" t="s">
        <v>18</v>
      </c>
      <c r="E21" s="18">
        <v>5496.192</v>
      </c>
      <c r="F21" s="18">
        <v>65954.304000000004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f t="shared" si="0"/>
        <v>65954.304000000004</v>
      </c>
      <c r="R21" s="18">
        <f t="shared" si="4"/>
        <v>5716.0396799999999</v>
      </c>
      <c r="S21" s="18">
        <f t="shared" si="5"/>
        <v>68592.476160000006</v>
      </c>
      <c r="T21" s="18">
        <f t="shared" si="3"/>
        <v>0</v>
      </c>
      <c r="U21" s="18">
        <f t="shared" si="7"/>
        <v>0</v>
      </c>
      <c r="V21" s="18">
        <f t="shared" si="10"/>
        <v>0</v>
      </c>
      <c r="W21" s="18">
        <f t="shared" si="8"/>
        <v>0</v>
      </c>
      <c r="X21" s="18">
        <f t="shared" si="11"/>
        <v>0</v>
      </c>
      <c r="Y21" s="18">
        <f t="shared" si="12"/>
        <v>0</v>
      </c>
      <c r="Z21" s="18">
        <f t="shared" si="9"/>
        <v>0</v>
      </c>
      <c r="AA21" s="18">
        <f t="shared" si="13"/>
        <v>0</v>
      </c>
      <c r="AB21" s="18">
        <f t="shared" si="14"/>
        <v>0</v>
      </c>
      <c r="AC21" s="18">
        <f t="shared" si="15"/>
        <v>0</v>
      </c>
      <c r="AD21" s="15">
        <f t="shared" si="2"/>
        <v>68592.476160000006</v>
      </c>
    </row>
    <row r="22" spans="1:30" s="3" customFormat="1">
      <c r="A22" s="16">
        <v>188</v>
      </c>
      <c r="B22" s="17" t="s">
        <v>40</v>
      </c>
      <c r="C22" s="17" t="s">
        <v>23</v>
      </c>
      <c r="D22" s="17" t="s">
        <v>18</v>
      </c>
      <c r="E22" s="18">
        <v>4599.8999999999996</v>
      </c>
      <c r="F22" s="18">
        <v>55198.8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f t="shared" ref="Q22:Q37" si="16">F22+G22+H22+I22+J22+K22+L22+M22+N22+O22+P22</f>
        <v>55198.8</v>
      </c>
      <c r="R22" s="18">
        <f t="shared" si="4"/>
        <v>4783.8959999999997</v>
      </c>
      <c r="S22" s="18">
        <f t="shared" si="5"/>
        <v>57406.752000000008</v>
      </c>
      <c r="T22" s="18">
        <f t="shared" si="3"/>
        <v>0</v>
      </c>
      <c r="U22" s="18">
        <f t="shared" ref="U22:AC34" si="17">H22*1.04</f>
        <v>0</v>
      </c>
      <c r="V22" s="18">
        <f t="shared" si="17"/>
        <v>0</v>
      </c>
      <c r="W22" s="18">
        <f t="shared" si="17"/>
        <v>0</v>
      </c>
      <c r="X22" s="18">
        <f t="shared" si="17"/>
        <v>0</v>
      </c>
      <c r="Y22" s="18">
        <f t="shared" si="17"/>
        <v>0</v>
      </c>
      <c r="Z22" s="18">
        <f t="shared" si="17"/>
        <v>0</v>
      </c>
      <c r="AA22" s="18">
        <f t="shared" si="17"/>
        <v>0</v>
      </c>
      <c r="AB22" s="18">
        <f t="shared" si="17"/>
        <v>0</v>
      </c>
      <c r="AC22" s="18">
        <f t="shared" si="17"/>
        <v>0</v>
      </c>
      <c r="AD22" s="15">
        <f t="shared" si="2"/>
        <v>57406.752000000008</v>
      </c>
    </row>
    <row r="23" spans="1:30" s="3" customFormat="1">
      <c r="A23" s="16">
        <v>189</v>
      </c>
      <c r="B23" s="17" t="s">
        <v>41</v>
      </c>
      <c r="C23" s="17" t="s">
        <v>23</v>
      </c>
      <c r="D23" s="17" t="s">
        <v>18</v>
      </c>
      <c r="E23" s="18">
        <v>8260.2000000000007</v>
      </c>
      <c r="F23" s="18">
        <v>99122.4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f t="shared" si="16"/>
        <v>99122.4</v>
      </c>
      <c r="R23" s="18">
        <f t="shared" si="4"/>
        <v>8590.6080000000002</v>
      </c>
      <c r="S23" s="18">
        <f t="shared" si="5"/>
        <v>103087.296</v>
      </c>
      <c r="T23" s="18">
        <f t="shared" si="3"/>
        <v>0</v>
      </c>
      <c r="U23" s="18">
        <f t="shared" si="17"/>
        <v>0</v>
      </c>
      <c r="V23" s="18">
        <f t="shared" si="17"/>
        <v>0</v>
      </c>
      <c r="W23" s="18">
        <f t="shared" si="17"/>
        <v>0</v>
      </c>
      <c r="X23" s="18">
        <f t="shared" si="17"/>
        <v>0</v>
      </c>
      <c r="Y23" s="18">
        <f t="shared" si="17"/>
        <v>0</v>
      </c>
      <c r="Z23" s="18">
        <f t="shared" si="17"/>
        <v>0</v>
      </c>
      <c r="AA23" s="18">
        <f t="shared" si="17"/>
        <v>0</v>
      </c>
      <c r="AB23" s="18">
        <f t="shared" si="17"/>
        <v>0</v>
      </c>
      <c r="AC23" s="18">
        <f t="shared" si="17"/>
        <v>0</v>
      </c>
      <c r="AD23" s="15">
        <f t="shared" si="2"/>
        <v>103087.296</v>
      </c>
    </row>
    <row r="24" spans="1:30" s="3" customFormat="1">
      <c r="A24" s="16">
        <v>190</v>
      </c>
      <c r="B24" s="17" t="s">
        <v>42</v>
      </c>
      <c r="C24" s="17" t="s">
        <v>23</v>
      </c>
      <c r="D24" s="17" t="s">
        <v>18</v>
      </c>
      <c r="E24" s="18">
        <v>8589</v>
      </c>
      <c r="F24" s="18">
        <v>103068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f t="shared" si="16"/>
        <v>103068</v>
      </c>
      <c r="R24" s="18">
        <f t="shared" si="4"/>
        <v>8932.56</v>
      </c>
      <c r="S24" s="18">
        <f t="shared" si="5"/>
        <v>107190.72</v>
      </c>
      <c r="T24" s="18">
        <f t="shared" si="3"/>
        <v>0</v>
      </c>
      <c r="U24" s="18">
        <f t="shared" si="17"/>
        <v>0</v>
      </c>
      <c r="V24" s="18">
        <f t="shared" si="17"/>
        <v>0</v>
      </c>
      <c r="W24" s="18">
        <f t="shared" si="17"/>
        <v>0</v>
      </c>
      <c r="X24" s="18">
        <f t="shared" si="17"/>
        <v>0</v>
      </c>
      <c r="Y24" s="18">
        <f t="shared" si="17"/>
        <v>0</v>
      </c>
      <c r="Z24" s="18">
        <f t="shared" si="17"/>
        <v>0</v>
      </c>
      <c r="AA24" s="18">
        <f t="shared" si="17"/>
        <v>0</v>
      </c>
      <c r="AB24" s="18">
        <f t="shared" si="17"/>
        <v>0</v>
      </c>
      <c r="AC24" s="18">
        <f t="shared" si="17"/>
        <v>0</v>
      </c>
      <c r="AD24" s="15">
        <f t="shared" si="2"/>
        <v>107190.72</v>
      </c>
    </row>
    <row r="25" spans="1:30" s="3" customFormat="1">
      <c r="A25" s="16">
        <v>192</v>
      </c>
      <c r="B25" s="17" t="s">
        <v>43</v>
      </c>
      <c r="C25" s="17" t="s">
        <v>23</v>
      </c>
      <c r="D25" s="17" t="s">
        <v>18</v>
      </c>
      <c r="E25" s="18">
        <v>5284.8</v>
      </c>
      <c r="F25" s="18">
        <v>63417.599999999999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f t="shared" si="16"/>
        <v>63417.599999999999</v>
      </c>
      <c r="R25" s="18">
        <f t="shared" si="4"/>
        <v>5496.192</v>
      </c>
      <c r="S25" s="18">
        <f t="shared" si="5"/>
        <v>65954.304000000004</v>
      </c>
      <c r="T25" s="18">
        <f t="shared" si="3"/>
        <v>0</v>
      </c>
      <c r="U25" s="18">
        <f t="shared" si="17"/>
        <v>0</v>
      </c>
      <c r="V25" s="18">
        <f t="shared" si="17"/>
        <v>0</v>
      </c>
      <c r="W25" s="18">
        <f t="shared" si="17"/>
        <v>0</v>
      </c>
      <c r="X25" s="18">
        <f t="shared" si="17"/>
        <v>0</v>
      </c>
      <c r="Y25" s="18">
        <f t="shared" si="17"/>
        <v>0</v>
      </c>
      <c r="Z25" s="18">
        <f t="shared" si="17"/>
        <v>0</v>
      </c>
      <c r="AA25" s="18">
        <f t="shared" si="17"/>
        <v>0</v>
      </c>
      <c r="AB25" s="18">
        <f t="shared" si="17"/>
        <v>0</v>
      </c>
      <c r="AC25" s="18">
        <f t="shared" si="17"/>
        <v>0</v>
      </c>
      <c r="AD25" s="15">
        <f t="shared" si="2"/>
        <v>65954.304000000004</v>
      </c>
    </row>
    <row r="26" spans="1:30" s="3" customFormat="1">
      <c r="A26" s="16">
        <v>193</v>
      </c>
      <c r="B26" s="17" t="s">
        <v>44</v>
      </c>
      <c r="C26" s="17" t="s">
        <v>23</v>
      </c>
      <c r="D26" s="17" t="s">
        <v>18</v>
      </c>
      <c r="E26" s="18">
        <v>4900.2</v>
      </c>
      <c r="F26" s="18">
        <v>58802.400000000001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f t="shared" si="16"/>
        <v>58802.400000000001</v>
      </c>
      <c r="R26" s="18">
        <f t="shared" si="4"/>
        <v>5096.2079999999996</v>
      </c>
      <c r="S26" s="18">
        <f t="shared" si="5"/>
        <v>61154.496000000006</v>
      </c>
      <c r="T26" s="18">
        <f t="shared" si="3"/>
        <v>0</v>
      </c>
      <c r="U26" s="18">
        <f t="shared" si="17"/>
        <v>0</v>
      </c>
      <c r="V26" s="18">
        <f t="shared" si="17"/>
        <v>0</v>
      </c>
      <c r="W26" s="18">
        <f t="shared" si="17"/>
        <v>0</v>
      </c>
      <c r="X26" s="18">
        <f t="shared" si="17"/>
        <v>0</v>
      </c>
      <c r="Y26" s="18">
        <f t="shared" si="17"/>
        <v>0</v>
      </c>
      <c r="Z26" s="18">
        <f t="shared" si="17"/>
        <v>0</v>
      </c>
      <c r="AA26" s="18">
        <f t="shared" si="17"/>
        <v>0</v>
      </c>
      <c r="AB26" s="18">
        <f t="shared" si="17"/>
        <v>0</v>
      </c>
      <c r="AC26" s="18">
        <f t="shared" si="17"/>
        <v>0</v>
      </c>
      <c r="AD26" s="15">
        <f t="shared" si="2"/>
        <v>61154.496000000006</v>
      </c>
    </row>
    <row r="27" spans="1:30" s="3" customFormat="1">
      <c r="A27" s="16">
        <v>201</v>
      </c>
      <c r="B27" s="17" t="s">
        <v>45</v>
      </c>
      <c r="C27" s="17" t="s">
        <v>23</v>
      </c>
      <c r="D27" s="17" t="s">
        <v>18</v>
      </c>
      <c r="E27" s="18">
        <v>5284.8</v>
      </c>
      <c r="F27" s="18">
        <v>63417.599999999999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f t="shared" si="16"/>
        <v>63417.599999999999</v>
      </c>
      <c r="R27" s="18">
        <f t="shared" si="4"/>
        <v>5496.192</v>
      </c>
      <c r="S27" s="18">
        <f t="shared" si="5"/>
        <v>65954.304000000004</v>
      </c>
      <c r="T27" s="18">
        <f t="shared" si="3"/>
        <v>0</v>
      </c>
      <c r="U27" s="18">
        <f t="shared" si="17"/>
        <v>0</v>
      </c>
      <c r="V27" s="18">
        <f t="shared" si="17"/>
        <v>0</v>
      </c>
      <c r="W27" s="18">
        <f t="shared" si="17"/>
        <v>0</v>
      </c>
      <c r="X27" s="18">
        <f t="shared" si="17"/>
        <v>0</v>
      </c>
      <c r="Y27" s="18">
        <f t="shared" si="17"/>
        <v>0</v>
      </c>
      <c r="Z27" s="18">
        <f t="shared" si="17"/>
        <v>0</v>
      </c>
      <c r="AA27" s="18">
        <f t="shared" si="17"/>
        <v>0</v>
      </c>
      <c r="AB27" s="18">
        <f t="shared" si="17"/>
        <v>0</v>
      </c>
      <c r="AC27" s="18">
        <f t="shared" si="17"/>
        <v>0</v>
      </c>
      <c r="AD27" s="15">
        <f t="shared" si="2"/>
        <v>65954.304000000004</v>
      </c>
    </row>
    <row r="28" spans="1:30" s="3" customFormat="1">
      <c r="A28" s="16">
        <v>206</v>
      </c>
      <c r="B28" s="17" t="s">
        <v>46</v>
      </c>
      <c r="C28" s="17" t="s">
        <v>23</v>
      </c>
      <c r="D28" s="17" t="s">
        <v>18</v>
      </c>
      <c r="E28" s="18">
        <v>8000.1</v>
      </c>
      <c r="F28" s="18">
        <v>96001.2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f t="shared" si="16"/>
        <v>96001.2</v>
      </c>
      <c r="R28" s="18">
        <f t="shared" si="4"/>
        <v>8320.1040000000012</v>
      </c>
      <c r="S28" s="18">
        <f t="shared" si="5"/>
        <v>99841.248000000007</v>
      </c>
      <c r="T28" s="18">
        <f t="shared" si="3"/>
        <v>0</v>
      </c>
      <c r="U28" s="18">
        <f t="shared" si="17"/>
        <v>0</v>
      </c>
      <c r="V28" s="18">
        <f t="shared" si="17"/>
        <v>0</v>
      </c>
      <c r="W28" s="18">
        <f t="shared" si="17"/>
        <v>0</v>
      </c>
      <c r="X28" s="18">
        <f t="shared" si="17"/>
        <v>0</v>
      </c>
      <c r="Y28" s="18">
        <f t="shared" si="17"/>
        <v>0</v>
      </c>
      <c r="Z28" s="18">
        <f t="shared" si="17"/>
        <v>0</v>
      </c>
      <c r="AA28" s="18">
        <f t="shared" si="17"/>
        <v>0</v>
      </c>
      <c r="AB28" s="18">
        <f t="shared" si="17"/>
        <v>0</v>
      </c>
      <c r="AC28" s="18">
        <f t="shared" si="17"/>
        <v>0</v>
      </c>
      <c r="AD28" s="15">
        <f t="shared" si="2"/>
        <v>99841.248000000007</v>
      </c>
    </row>
    <row r="29" spans="1:30" s="3" customFormat="1">
      <c r="A29" s="16">
        <v>209</v>
      </c>
      <c r="B29" s="17" t="s">
        <v>47</v>
      </c>
      <c r="C29" s="17" t="s">
        <v>23</v>
      </c>
      <c r="D29" s="17" t="s">
        <v>18</v>
      </c>
      <c r="E29" s="18">
        <v>3900</v>
      </c>
      <c r="F29" s="17">
        <v>46800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f t="shared" si="16"/>
        <v>46800</v>
      </c>
      <c r="R29" s="18">
        <f t="shared" si="4"/>
        <v>4056</v>
      </c>
      <c r="S29" s="18">
        <f t="shared" si="5"/>
        <v>48672</v>
      </c>
      <c r="T29" s="18">
        <f t="shared" si="3"/>
        <v>0</v>
      </c>
      <c r="U29" s="18">
        <f t="shared" si="17"/>
        <v>0</v>
      </c>
      <c r="V29" s="18">
        <f t="shared" si="17"/>
        <v>0</v>
      </c>
      <c r="W29" s="18">
        <f t="shared" si="17"/>
        <v>0</v>
      </c>
      <c r="X29" s="18">
        <f t="shared" si="17"/>
        <v>0</v>
      </c>
      <c r="Y29" s="18">
        <f t="shared" si="17"/>
        <v>0</v>
      </c>
      <c r="Z29" s="18">
        <f t="shared" si="17"/>
        <v>0</v>
      </c>
      <c r="AA29" s="18">
        <f t="shared" si="17"/>
        <v>0</v>
      </c>
      <c r="AB29" s="18">
        <f t="shared" si="17"/>
        <v>0</v>
      </c>
      <c r="AC29" s="18">
        <f t="shared" si="17"/>
        <v>0</v>
      </c>
      <c r="AD29" s="15">
        <f t="shared" si="2"/>
        <v>48672</v>
      </c>
    </row>
    <row r="30" spans="1:30" s="3" customFormat="1">
      <c r="A30" s="16">
        <v>210</v>
      </c>
      <c r="B30" s="17" t="s">
        <v>48</v>
      </c>
      <c r="C30" s="17" t="s">
        <v>23</v>
      </c>
      <c r="D30" s="17" t="s">
        <v>18</v>
      </c>
      <c r="E30" s="18">
        <v>4900.2</v>
      </c>
      <c r="F30" s="18">
        <v>58802.400000000001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f t="shared" si="16"/>
        <v>58802.400000000001</v>
      </c>
      <c r="R30" s="18">
        <f t="shared" si="4"/>
        <v>5096.2079999999996</v>
      </c>
      <c r="S30" s="18">
        <f t="shared" si="5"/>
        <v>61154.496000000006</v>
      </c>
      <c r="T30" s="18">
        <f t="shared" si="3"/>
        <v>0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>
        <f t="shared" si="17"/>
        <v>0</v>
      </c>
      <c r="AB30" s="18">
        <f t="shared" si="17"/>
        <v>0</v>
      </c>
      <c r="AC30" s="18">
        <f t="shared" si="17"/>
        <v>0</v>
      </c>
      <c r="AD30" s="15">
        <f t="shared" si="2"/>
        <v>61154.496000000006</v>
      </c>
    </row>
    <row r="31" spans="1:30" s="3" customFormat="1">
      <c r="A31" s="16">
        <v>212</v>
      </c>
      <c r="B31" s="17" t="s">
        <v>49</v>
      </c>
      <c r="C31" s="17" t="s">
        <v>23</v>
      </c>
      <c r="D31" s="17" t="s">
        <v>18</v>
      </c>
      <c r="E31" s="18">
        <v>3900</v>
      </c>
      <c r="F31" s="18">
        <v>46800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f t="shared" si="16"/>
        <v>46800</v>
      </c>
      <c r="R31" s="18">
        <f t="shared" si="4"/>
        <v>4056</v>
      </c>
      <c r="S31" s="18">
        <f t="shared" si="5"/>
        <v>48672</v>
      </c>
      <c r="T31" s="18">
        <f t="shared" si="3"/>
        <v>0</v>
      </c>
      <c r="U31" s="18">
        <f t="shared" si="17"/>
        <v>0</v>
      </c>
      <c r="V31" s="18">
        <f t="shared" si="17"/>
        <v>0</v>
      </c>
      <c r="W31" s="18">
        <f t="shared" si="17"/>
        <v>0</v>
      </c>
      <c r="X31" s="18">
        <f t="shared" si="17"/>
        <v>0</v>
      </c>
      <c r="Y31" s="18">
        <f t="shared" si="17"/>
        <v>0</v>
      </c>
      <c r="Z31" s="18">
        <f t="shared" si="17"/>
        <v>0</v>
      </c>
      <c r="AA31" s="18">
        <f t="shared" si="17"/>
        <v>0</v>
      </c>
      <c r="AB31" s="18">
        <f t="shared" si="17"/>
        <v>0</v>
      </c>
      <c r="AC31" s="18">
        <f t="shared" si="17"/>
        <v>0</v>
      </c>
      <c r="AD31" s="15">
        <f t="shared" si="2"/>
        <v>48672</v>
      </c>
    </row>
    <row r="32" spans="1:30" s="3" customFormat="1">
      <c r="A32" s="16">
        <v>213</v>
      </c>
      <c r="B32" s="17" t="s">
        <v>50</v>
      </c>
      <c r="C32" s="17" t="s">
        <v>23</v>
      </c>
      <c r="D32" s="17" t="s">
        <v>18</v>
      </c>
      <c r="E32" s="18">
        <v>4099.8</v>
      </c>
      <c r="F32" s="18">
        <v>49197.599999999999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f t="shared" si="16"/>
        <v>49197.599999999999</v>
      </c>
      <c r="R32" s="18">
        <f t="shared" si="4"/>
        <v>4263.7920000000004</v>
      </c>
      <c r="S32" s="18">
        <f t="shared" si="5"/>
        <v>51165.504000000001</v>
      </c>
      <c r="T32" s="18">
        <f t="shared" si="3"/>
        <v>0</v>
      </c>
      <c r="U32" s="18">
        <f t="shared" si="17"/>
        <v>0</v>
      </c>
      <c r="V32" s="18">
        <f t="shared" si="17"/>
        <v>0</v>
      </c>
      <c r="W32" s="18">
        <f t="shared" si="17"/>
        <v>0</v>
      </c>
      <c r="X32" s="18">
        <f t="shared" si="17"/>
        <v>0</v>
      </c>
      <c r="Y32" s="18">
        <f t="shared" si="17"/>
        <v>0</v>
      </c>
      <c r="Z32" s="18">
        <f t="shared" si="17"/>
        <v>0</v>
      </c>
      <c r="AA32" s="18">
        <f t="shared" si="17"/>
        <v>0</v>
      </c>
      <c r="AB32" s="18">
        <f t="shared" si="17"/>
        <v>0</v>
      </c>
      <c r="AC32" s="18">
        <f t="shared" si="17"/>
        <v>0</v>
      </c>
      <c r="AD32" s="15">
        <f t="shared" si="2"/>
        <v>51165.504000000001</v>
      </c>
    </row>
    <row r="33" spans="1:30" s="3" customFormat="1">
      <c r="A33" s="16">
        <v>217</v>
      </c>
      <c r="B33" s="17" t="s">
        <v>51</v>
      </c>
      <c r="C33" s="17" t="s">
        <v>23</v>
      </c>
      <c r="D33" s="17" t="s">
        <v>18</v>
      </c>
      <c r="E33" s="18">
        <v>4099.8</v>
      </c>
      <c r="F33" s="18">
        <v>49197.599999999999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f t="shared" si="16"/>
        <v>49197.599999999999</v>
      </c>
      <c r="R33" s="18">
        <f t="shared" si="4"/>
        <v>4263.7920000000004</v>
      </c>
      <c r="S33" s="18">
        <f t="shared" si="5"/>
        <v>51165.504000000001</v>
      </c>
      <c r="T33" s="18">
        <f t="shared" si="3"/>
        <v>0</v>
      </c>
      <c r="U33" s="18">
        <f t="shared" si="17"/>
        <v>0</v>
      </c>
      <c r="V33" s="18">
        <f t="shared" si="17"/>
        <v>0</v>
      </c>
      <c r="W33" s="18">
        <f t="shared" si="17"/>
        <v>0</v>
      </c>
      <c r="X33" s="18">
        <f t="shared" si="17"/>
        <v>0</v>
      </c>
      <c r="Y33" s="18">
        <f t="shared" si="17"/>
        <v>0</v>
      </c>
      <c r="Z33" s="18">
        <f t="shared" si="17"/>
        <v>0</v>
      </c>
      <c r="AA33" s="18">
        <f t="shared" si="17"/>
        <v>0</v>
      </c>
      <c r="AB33" s="18">
        <f t="shared" si="17"/>
        <v>0</v>
      </c>
      <c r="AC33" s="18">
        <f t="shared" si="17"/>
        <v>0</v>
      </c>
      <c r="AD33" s="15">
        <f t="shared" si="2"/>
        <v>51165.504000000001</v>
      </c>
    </row>
    <row r="34" spans="1:30" s="3" customFormat="1">
      <c r="A34" s="16">
        <v>320</v>
      </c>
      <c r="B34" s="17" t="s">
        <v>52</v>
      </c>
      <c r="C34" s="17" t="s">
        <v>23</v>
      </c>
      <c r="D34" s="17" t="s">
        <v>18</v>
      </c>
      <c r="E34" s="18">
        <v>3219.6</v>
      </c>
      <c r="F34" s="18">
        <v>38635.199999999997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f t="shared" si="16"/>
        <v>38635.199999999997</v>
      </c>
      <c r="R34" s="18">
        <f t="shared" si="4"/>
        <v>3348.384</v>
      </c>
      <c r="S34" s="18">
        <f t="shared" si="5"/>
        <v>40180.608</v>
      </c>
      <c r="T34" s="18">
        <f t="shared" si="3"/>
        <v>0</v>
      </c>
      <c r="U34" s="18">
        <f t="shared" si="17"/>
        <v>0</v>
      </c>
      <c r="V34" s="18">
        <f t="shared" si="17"/>
        <v>0</v>
      </c>
      <c r="W34" s="18">
        <f t="shared" si="17"/>
        <v>0</v>
      </c>
      <c r="X34" s="18">
        <f t="shared" si="17"/>
        <v>0</v>
      </c>
      <c r="Y34" s="18">
        <f t="shared" si="17"/>
        <v>0</v>
      </c>
      <c r="Z34" s="18">
        <f t="shared" si="17"/>
        <v>0</v>
      </c>
      <c r="AA34" s="18">
        <f t="shared" si="17"/>
        <v>0</v>
      </c>
      <c r="AB34" s="18">
        <f t="shared" si="17"/>
        <v>0</v>
      </c>
      <c r="AC34" s="18">
        <f t="shared" si="17"/>
        <v>0</v>
      </c>
      <c r="AD34" s="15">
        <f t="shared" si="2"/>
        <v>40180.608</v>
      </c>
    </row>
    <row r="35" spans="1:30" s="3" customFormat="1">
      <c r="A35" s="16">
        <v>387</v>
      </c>
      <c r="B35" s="17" t="s">
        <v>53</v>
      </c>
      <c r="C35" s="17" t="s">
        <v>54</v>
      </c>
      <c r="D35" s="17" t="s">
        <v>18</v>
      </c>
      <c r="E35" s="18">
        <v>8590.61</v>
      </c>
      <c r="F35" s="18">
        <v>103087.3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f t="shared" si="16"/>
        <v>103087.3</v>
      </c>
      <c r="R35" s="18">
        <f t="shared" si="4"/>
        <v>8934.2344000000012</v>
      </c>
      <c r="S35" s="18">
        <f t="shared" si="5"/>
        <v>107210.792</v>
      </c>
      <c r="T35" s="18">
        <f t="shared" si="3"/>
        <v>0</v>
      </c>
      <c r="U35" s="18">
        <f t="shared" ref="U35:AC35" si="18">H35*1.04</f>
        <v>0</v>
      </c>
      <c r="V35" s="18">
        <f t="shared" si="18"/>
        <v>0</v>
      </c>
      <c r="W35" s="18">
        <f t="shared" si="18"/>
        <v>0</v>
      </c>
      <c r="X35" s="18">
        <f t="shared" si="18"/>
        <v>0</v>
      </c>
      <c r="Y35" s="18">
        <f t="shared" si="18"/>
        <v>0</v>
      </c>
      <c r="Z35" s="18">
        <f t="shared" si="18"/>
        <v>0</v>
      </c>
      <c r="AA35" s="18">
        <f t="shared" si="18"/>
        <v>0</v>
      </c>
      <c r="AB35" s="18">
        <f t="shared" si="18"/>
        <v>0</v>
      </c>
      <c r="AC35" s="18">
        <f t="shared" si="18"/>
        <v>0</v>
      </c>
      <c r="AD35" s="15">
        <f t="shared" si="2"/>
        <v>107210.792</v>
      </c>
    </row>
    <row r="36" spans="1:30" s="3" customFormat="1">
      <c r="A36" s="16">
        <v>388</v>
      </c>
      <c r="B36" s="17" t="s">
        <v>55</v>
      </c>
      <c r="C36" s="17" t="s">
        <v>23</v>
      </c>
      <c r="D36" s="17" t="s">
        <v>18</v>
      </c>
      <c r="E36" s="18">
        <v>10000.200000000001</v>
      </c>
      <c r="F36" s="18">
        <v>120002.4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f t="shared" si="16"/>
        <v>120002.4</v>
      </c>
      <c r="R36" s="18">
        <f t="shared" si="4"/>
        <v>10400.208000000001</v>
      </c>
      <c r="S36" s="18">
        <f t="shared" si="5"/>
        <v>124802.496</v>
      </c>
      <c r="T36" s="18">
        <f t="shared" si="3"/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5">
        <f t="shared" si="2"/>
        <v>124802.496</v>
      </c>
    </row>
    <row r="37" spans="1:30" s="3" customFormat="1">
      <c r="A37" s="16">
        <v>394</v>
      </c>
      <c r="B37" s="17" t="s">
        <v>56</v>
      </c>
      <c r="C37" s="17" t="s">
        <v>23</v>
      </c>
      <c r="D37" s="17" t="s">
        <v>18</v>
      </c>
      <c r="E37" s="18">
        <v>5284.8</v>
      </c>
      <c r="F37" s="18">
        <v>63417.599999999999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f t="shared" si="16"/>
        <v>63417.599999999999</v>
      </c>
      <c r="R37" s="18">
        <f t="shared" si="4"/>
        <v>5496.192</v>
      </c>
      <c r="S37" s="18">
        <f t="shared" si="5"/>
        <v>65954.304000000004</v>
      </c>
      <c r="T37" s="18">
        <f t="shared" si="3"/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5">
        <f t="shared" si="2"/>
        <v>65954.304000000004</v>
      </c>
    </row>
    <row r="38" spans="1:30" s="3" customFormat="1">
      <c r="A38" s="16">
        <v>395</v>
      </c>
      <c r="B38" s="17" t="s">
        <v>57</v>
      </c>
      <c r="C38" s="17" t="s">
        <v>23</v>
      </c>
      <c r="D38" s="17" t="s">
        <v>18</v>
      </c>
      <c r="E38" s="18">
        <v>5496.192</v>
      </c>
      <c r="F38" s="18">
        <v>65954.304000000004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f t="shared" ref="Q38:Q69" si="19">F38+G38+H38+I38+J38+K38+L38+M38+N38+O38+P38</f>
        <v>65954.304000000004</v>
      </c>
      <c r="R38" s="18">
        <f t="shared" si="4"/>
        <v>5716.0396799999999</v>
      </c>
      <c r="S38" s="18">
        <f t="shared" si="5"/>
        <v>68592.476160000006</v>
      </c>
      <c r="T38" s="18">
        <f t="shared" si="3"/>
        <v>0</v>
      </c>
      <c r="U38" s="18">
        <f t="shared" ref="U38:AC41" si="20">H38*1.04</f>
        <v>0</v>
      </c>
      <c r="V38" s="18">
        <f t="shared" si="20"/>
        <v>0</v>
      </c>
      <c r="W38" s="18">
        <f t="shared" si="20"/>
        <v>0</v>
      </c>
      <c r="X38" s="18">
        <f t="shared" si="20"/>
        <v>0</v>
      </c>
      <c r="Y38" s="18">
        <f t="shared" si="20"/>
        <v>0</v>
      </c>
      <c r="Z38" s="18">
        <f t="shared" si="20"/>
        <v>0</v>
      </c>
      <c r="AA38" s="18">
        <f t="shared" si="20"/>
        <v>0</v>
      </c>
      <c r="AB38" s="18">
        <f t="shared" si="20"/>
        <v>0</v>
      </c>
      <c r="AC38" s="18">
        <f t="shared" si="20"/>
        <v>0</v>
      </c>
      <c r="AD38" s="15">
        <f t="shared" si="2"/>
        <v>68592.476160000006</v>
      </c>
    </row>
    <row r="39" spans="1:30" s="3" customFormat="1">
      <c r="A39" s="16">
        <v>396</v>
      </c>
      <c r="B39" s="17" t="s">
        <v>58</v>
      </c>
      <c r="C39" s="17" t="s">
        <v>23</v>
      </c>
      <c r="D39" s="17" t="s">
        <v>18</v>
      </c>
      <c r="E39" s="18">
        <v>5496.192</v>
      </c>
      <c r="F39" s="18">
        <v>65954.304000000004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f t="shared" si="19"/>
        <v>65954.304000000004</v>
      </c>
      <c r="R39" s="18">
        <f t="shared" si="4"/>
        <v>5716.0396799999999</v>
      </c>
      <c r="S39" s="18">
        <f t="shared" si="5"/>
        <v>68592.476160000006</v>
      </c>
      <c r="T39" s="18">
        <f t="shared" si="3"/>
        <v>0</v>
      </c>
      <c r="U39" s="18">
        <f t="shared" si="20"/>
        <v>0</v>
      </c>
      <c r="V39" s="18">
        <f t="shared" si="20"/>
        <v>0</v>
      </c>
      <c r="W39" s="18">
        <f t="shared" si="20"/>
        <v>0</v>
      </c>
      <c r="X39" s="18">
        <f t="shared" si="20"/>
        <v>0</v>
      </c>
      <c r="Y39" s="18">
        <f t="shared" si="20"/>
        <v>0</v>
      </c>
      <c r="Z39" s="18">
        <f t="shared" si="20"/>
        <v>0</v>
      </c>
      <c r="AA39" s="18">
        <f t="shared" si="20"/>
        <v>0</v>
      </c>
      <c r="AB39" s="18">
        <f t="shared" si="20"/>
        <v>0</v>
      </c>
      <c r="AC39" s="18">
        <f t="shared" si="20"/>
        <v>0</v>
      </c>
      <c r="AD39" s="15">
        <f t="shared" si="2"/>
        <v>68592.476160000006</v>
      </c>
    </row>
    <row r="40" spans="1:30" s="3" customFormat="1">
      <c r="A40" s="16">
        <v>397</v>
      </c>
      <c r="B40" s="17" t="s">
        <v>59</v>
      </c>
      <c r="C40" s="17" t="s">
        <v>23</v>
      </c>
      <c r="D40" s="17" t="s">
        <v>18</v>
      </c>
      <c r="E40" s="18">
        <v>5496.192</v>
      </c>
      <c r="F40" s="18">
        <v>65954.304000000004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f t="shared" si="19"/>
        <v>65954.304000000004</v>
      </c>
      <c r="R40" s="18">
        <f t="shared" si="4"/>
        <v>5716.0396799999999</v>
      </c>
      <c r="S40" s="18">
        <f t="shared" si="5"/>
        <v>68592.476160000006</v>
      </c>
      <c r="T40" s="18">
        <f t="shared" si="3"/>
        <v>0</v>
      </c>
      <c r="U40" s="18">
        <f t="shared" si="20"/>
        <v>0</v>
      </c>
      <c r="V40" s="18">
        <f t="shared" si="20"/>
        <v>0</v>
      </c>
      <c r="W40" s="18">
        <f t="shared" si="20"/>
        <v>0</v>
      </c>
      <c r="X40" s="18">
        <f t="shared" si="20"/>
        <v>0</v>
      </c>
      <c r="Y40" s="18">
        <f t="shared" si="20"/>
        <v>0</v>
      </c>
      <c r="Z40" s="18">
        <f t="shared" si="20"/>
        <v>0</v>
      </c>
      <c r="AA40" s="18">
        <f t="shared" si="20"/>
        <v>0</v>
      </c>
      <c r="AB40" s="18">
        <f t="shared" si="20"/>
        <v>0</v>
      </c>
      <c r="AC40" s="18">
        <f t="shared" si="20"/>
        <v>0</v>
      </c>
      <c r="AD40" s="15">
        <f t="shared" si="2"/>
        <v>68592.476160000006</v>
      </c>
    </row>
    <row r="41" spans="1:30" s="3" customFormat="1">
      <c r="A41" s="16">
        <v>398</v>
      </c>
      <c r="B41" s="17" t="s">
        <v>60</v>
      </c>
      <c r="C41" s="17" t="s">
        <v>23</v>
      </c>
      <c r="D41" s="17" t="s">
        <v>18</v>
      </c>
      <c r="E41" s="18">
        <v>5496.192</v>
      </c>
      <c r="F41" s="18">
        <v>65954.304000000004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f t="shared" si="19"/>
        <v>65954.304000000004</v>
      </c>
      <c r="R41" s="18">
        <f t="shared" si="4"/>
        <v>5716.0396799999999</v>
      </c>
      <c r="S41" s="18">
        <f t="shared" si="5"/>
        <v>68592.476160000006</v>
      </c>
      <c r="T41" s="18">
        <f t="shared" si="3"/>
        <v>0</v>
      </c>
      <c r="U41" s="18">
        <f t="shared" si="20"/>
        <v>0</v>
      </c>
      <c r="V41" s="18">
        <f t="shared" si="20"/>
        <v>0</v>
      </c>
      <c r="W41" s="18">
        <f t="shared" si="20"/>
        <v>0</v>
      </c>
      <c r="X41" s="18">
        <f t="shared" si="20"/>
        <v>0</v>
      </c>
      <c r="Y41" s="18">
        <f t="shared" si="20"/>
        <v>0</v>
      </c>
      <c r="Z41" s="18">
        <f t="shared" si="20"/>
        <v>0</v>
      </c>
      <c r="AA41" s="18">
        <f t="shared" si="20"/>
        <v>0</v>
      </c>
      <c r="AB41" s="18">
        <f t="shared" si="20"/>
        <v>0</v>
      </c>
      <c r="AC41" s="18">
        <f t="shared" si="20"/>
        <v>0</v>
      </c>
      <c r="AD41" s="15">
        <f t="shared" si="2"/>
        <v>68592.476160000006</v>
      </c>
    </row>
    <row r="42" spans="1:30" s="3" customFormat="1">
      <c r="A42" s="16">
        <v>420</v>
      </c>
      <c r="B42" s="17" t="s">
        <v>61</v>
      </c>
      <c r="C42" s="17" t="s">
        <v>62</v>
      </c>
      <c r="D42" s="17" t="s">
        <v>18</v>
      </c>
      <c r="E42" s="18">
        <v>4263.7920000000004</v>
      </c>
      <c r="F42" s="18">
        <v>51165.48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f t="shared" si="19"/>
        <v>51165.48</v>
      </c>
      <c r="R42" s="18">
        <f t="shared" si="4"/>
        <v>4434.3436800000009</v>
      </c>
      <c r="S42" s="18">
        <f t="shared" si="5"/>
        <v>53212.099200000004</v>
      </c>
      <c r="T42" s="18">
        <f t="shared" si="3"/>
        <v>0</v>
      </c>
      <c r="U42" s="18">
        <f t="shared" ref="U42:U73" si="21">H42*1.04</f>
        <v>0</v>
      </c>
      <c r="V42" s="18">
        <v>0</v>
      </c>
      <c r="W42" s="18">
        <v>0</v>
      </c>
      <c r="X42" s="18">
        <v>0</v>
      </c>
      <c r="Y42" s="18">
        <f t="shared" ref="Y42:Y73" si="22">L42*1.04</f>
        <v>0</v>
      </c>
      <c r="Z42" s="18">
        <f t="shared" ref="Z42:Z73" si="23">M42*1.04</f>
        <v>0</v>
      </c>
      <c r="AA42" s="18">
        <f t="shared" ref="AA42:AA73" si="24">N42*1.04</f>
        <v>0</v>
      </c>
      <c r="AB42" s="18">
        <f t="shared" ref="AB42:AB73" si="25">O42*1.04</f>
        <v>0</v>
      </c>
      <c r="AC42" s="18">
        <f t="shared" ref="AC42:AC73" si="26">P42*1.04</f>
        <v>0</v>
      </c>
      <c r="AD42" s="15">
        <f t="shared" si="2"/>
        <v>53212.099200000004</v>
      </c>
    </row>
    <row r="43" spans="1:30" s="3" customFormat="1">
      <c r="A43" s="16">
        <v>421</v>
      </c>
      <c r="B43" s="17" t="s">
        <v>63</v>
      </c>
      <c r="C43" s="17" t="s">
        <v>62</v>
      </c>
      <c r="D43" s="17" t="s">
        <v>18</v>
      </c>
      <c r="E43" s="18">
        <v>4263.79</v>
      </c>
      <c r="F43" s="18">
        <v>51165.48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f t="shared" si="19"/>
        <v>51165.48</v>
      </c>
      <c r="R43" s="18">
        <f t="shared" si="4"/>
        <v>4434.3415999999997</v>
      </c>
      <c r="S43" s="18">
        <f t="shared" si="5"/>
        <v>53212.099200000004</v>
      </c>
      <c r="T43" s="18">
        <f t="shared" si="3"/>
        <v>0</v>
      </c>
      <c r="U43" s="18">
        <f t="shared" si="21"/>
        <v>0</v>
      </c>
      <c r="V43" s="18">
        <v>0</v>
      </c>
      <c r="W43" s="18">
        <v>0</v>
      </c>
      <c r="X43" s="18">
        <v>0</v>
      </c>
      <c r="Y43" s="18">
        <f t="shared" si="22"/>
        <v>0</v>
      </c>
      <c r="Z43" s="18">
        <f t="shared" si="23"/>
        <v>0</v>
      </c>
      <c r="AA43" s="18">
        <f t="shared" si="24"/>
        <v>0</v>
      </c>
      <c r="AB43" s="18">
        <f t="shared" si="25"/>
        <v>0</v>
      </c>
      <c r="AC43" s="18">
        <f t="shared" si="26"/>
        <v>0</v>
      </c>
      <c r="AD43" s="15">
        <f t="shared" si="2"/>
        <v>53212.099200000004</v>
      </c>
    </row>
    <row r="44" spans="1:30" s="3" customFormat="1">
      <c r="A44" s="16">
        <v>422</v>
      </c>
      <c r="B44" s="17" t="s">
        <v>64</v>
      </c>
      <c r="C44" s="17" t="s">
        <v>65</v>
      </c>
      <c r="D44" s="17" t="s">
        <v>18</v>
      </c>
      <c r="E44" s="18">
        <v>2620.8000000000002</v>
      </c>
      <c r="F44" s="18">
        <v>31449.600000000002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f t="shared" si="19"/>
        <v>31449.600000000002</v>
      </c>
      <c r="R44" s="18">
        <f t="shared" si="4"/>
        <v>2725.6320000000001</v>
      </c>
      <c r="S44" s="18">
        <f t="shared" si="5"/>
        <v>32707.584000000003</v>
      </c>
      <c r="T44" s="18">
        <f t="shared" si="3"/>
        <v>0</v>
      </c>
      <c r="U44" s="18">
        <f t="shared" si="21"/>
        <v>0</v>
      </c>
      <c r="V44" s="18">
        <v>0</v>
      </c>
      <c r="W44" s="18">
        <v>0</v>
      </c>
      <c r="X44" s="18">
        <v>0</v>
      </c>
      <c r="Y44" s="18">
        <f t="shared" si="22"/>
        <v>0</v>
      </c>
      <c r="Z44" s="18">
        <f t="shared" si="23"/>
        <v>0</v>
      </c>
      <c r="AA44" s="18">
        <f t="shared" si="24"/>
        <v>0</v>
      </c>
      <c r="AB44" s="18">
        <f t="shared" si="25"/>
        <v>0</v>
      </c>
      <c r="AC44" s="18">
        <f t="shared" si="26"/>
        <v>0</v>
      </c>
      <c r="AD44" s="15">
        <f t="shared" si="2"/>
        <v>32707.584000000003</v>
      </c>
    </row>
    <row r="45" spans="1:30" s="3" customFormat="1">
      <c r="A45" s="16">
        <v>423</v>
      </c>
      <c r="B45" s="17" t="s">
        <v>66</v>
      </c>
      <c r="C45" s="17" t="s">
        <v>62</v>
      </c>
      <c r="D45" s="17" t="s">
        <v>18</v>
      </c>
      <c r="E45" s="18">
        <v>4263.7920000000004</v>
      </c>
      <c r="F45" s="18">
        <v>51165.48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f t="shared" si="19"/>
        <v>51165.48</v>
      </c>
      <c r="R45" s="18">
        <f t="shared" si="4"/>
        <v>4434.3436800000009</v>
      </c>
      <c r="S45" s="18">
        <f t="shared" si="5"/>
        <v>53212.099200000004</v>
      </c>
      <c r="T45" s="18">
        <f t="shared" si="3"/>
        <v>0</v>
      </c>
      <c r="U45" s="18">
        <f t="shared" si="21"/>
        <v>0</v>
      </c>
      <c r="V45" s="18">
        <v>0</v>
      </c>
      <c r="W45" s="18">
        <v>0</v>
      </c>
      <c r="X45" s="18">
        <v>0</v>
      </c>
      <c r="Y45" s="18">
        <f t="shared" si="22"/>
        <v>0</v>
      </c>
      <c r="Z45" s="18">
        <f t="shared" si="23"/>
        <v>0</v>
      </c>
      <c r="AA45" s="18">
        <f t="shared" si="24"/>
        <v>0</v>
      </c>
      <c r="AB45" s="18">
        <f t="shared" si="25"/>
        <v>0</v>
      </c>
      <c r="AC45" s="18">
        <f t="shared" si="26"/>
        <v>0</v>
      </c>
      <c r="AD45" s="15">
        <f t="shared" si="2"/>
        <v>53212.099200000004</v>
      </c>
    </row>
    <row r="46" spans="1:30" s="3" customFormat="1">
      <c r="A46" s="16">
        <v>425</v>
      </c>
      <c r="B46" s="17" t="s">
        <v>67</v>
      </c>
      <c r="C46" s="17" t="s">
        <v>17</v>
      </c>
      <c r="D46" s="17" t="s">
        <v>18</v>
      </c>
      <c r="E46" s="18">
        <v>3640.1039999999998</v>
      </c>
      <c r="F46" s="18">
        <v>43681.248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f t="shared" si="19"/>
        <v>43681.248</v>
      </c>
      <c r="R46" s="18">
        <f t="shared" si="4"/>
        <v>3785.7081600000001</v>
      </c>
      <c r="S46" s="18">
        <f t="shared" si="5"/>
        <v>45428.497920000002</v>
      </c>
      <c r="T46" s="18">
        <f t="shared" si="3"/>
        <v>0</v>
      </c>
      <c r="U46" s="18">
        <f t="shared" si="21"/>
        <v>0</v>
      </c>
      <c r="V46" s="18">
        <v>0</v>
      </c>
      <c r="W46" s="18">
        <v>0</v>
      </c>
      <c r="X46" s="18">
        <v>0</v>
      </c>
      <c r="Y46" s="18">
        <f t="shared" si="22"/>
        <v>0</v>
      </c>
      <c r="Z46" s="18">
        <f t="shared" si="23"/>
        <v>0</v>
      </c>
      <c r="AA46" s="18">
        <f t="shared" si="24"/>
        <v>0</v>
      </c>
      <c r="AB46" s="18">
        <f t="shared" si="25"/>
        <v>0</v>
      </c>
      <c r="AC46" s="18">
        <f t="shared" si="26"/>
        <v>0</v>
      </c>
      <c r="AD46" s="15">
        <f t="shared" si="2"/>
        <v>45428.497920000002</v>
      </c>
    </row>
    <row r="47" spans="1:30" s="3" customFormat="1">
      <c r="A47" s="16">
        <v>426</v>
      </c>
      <c r="B47" s="17" t="s">
        <v>68</v>
      </c>
      <c r="C47" s="17" t="s">
        <v>62</v>
      </c>
      <c r="D47" s="17" t="s">
        <v>18</v>
      </c>
      <c r="E47" s="18">
        <v>4263.7920000000004</v>
      </c>
      <c r="F47" s="18">
        <v>51165.48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f t="shared" si="19"/>
        <v>51165.48</v>
      </c>
      <c r="R47" s="18">
        <f t="shared" si="4"/>
        <v>4434.3436800000009</v>
      </c>
      <c r="S47" s="18">
        <f t="shared" si="5"/>
        <v>53212.099200000004</v>
      </c>
      <c r="T47" s="18">
        <f t="shared" si="3"/>
        <v>0</v>
      </c>
      <c r="U47" s="18">
        <f t="shared" si="21"/>
        <v>0</v>
      </c>
      <c r="V47" s="18">
        <v>0</v>
      </c>
      <c r="W47" s="18">
        <v>0</v>
      </c>
      <c r="X47" s="18">
        <v>0</v>
      </c>
      <c r="Y47" s="18">
        <f t="shared" si="22"/>
        <v>0</v>
      </c>
      <c r="Z47" s="18">
        <f t="shared" si="23"/>
        <v>0</v>
      </c>
      <c r="AA47" s="18">
        <f t="shared" si="24"/>
        <v>0</v>
      </c>
      <c r="AB47" s="18">
        <f t="shared" si="25"/>
        <v>0</v>
      </c>
      <c r="AC47" s="18">
        <f t="shared" si="26"/>
        <v>0</v>
      </c>
      <c r="AD47" s="15">
        <f t="shared" si="2"/>
        <v>53212.099200000004</v>
      </c>
    </row>
    <row r="48" spans="1:30" s="3" customFormat="1">
      <c r="A48" s="16">
        <v>427</v>
      </c>
      <c r="B48" s="17" t="s">
        <v>69</v>
      </c>
      <c r="C48" s="17" t="s">
        <v>62</v>
      </c>
      <c r="D48" s="17" t="s">
        <v>18</v>
      </c>
      <c r="E48" s="18">
        <v>4263.7920000000004</v>
      </c>
      <c r="F48" s="18">
        <v>51165.48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f t="shared" si="19"/>
        <v>51165.48</v>
      </c>
      <c r="R48" s="18">
        <f t="shared" si="4"/>
        <v>4434.3436800000009</v>
      </c>
      <c r="S48" s="18">
        <f t="shared" si="5"/>
        <v>53212.099200000004</v>
      </c>
      <c r="T48" s="18">
        <f t="shared" si="3"/>
        <v>0</v>
      </c>
      <c r="U48" s="18">
        <f t="shared" si="21"/>
        <v>0</v>
      </c>
      <c r="V48" s="18">
        <v>0</v>
      </c>
      <c r="W48" s="18">
        <v>0</v>
      </c>
      <c r="X48" s="18">
        <v>0</v>
      </c>
      <c r="Y48" s="18">
        <f t="shared" si="22"/>
        <v>0</v>
      </c>
      <c r="Z48" s="18">
        <f t="shared" si="23"/>
        <v>0</v>
      </c>
      <c r="AA48" s="18">
        <f t="shared" si="24"/>
        <v>0</v>
      </c>
      <c r="AB48" s="18">
        <f t="shared" si="25"/>
        <v>0</v>
      </c>
      <c r="AC48" s="18">
        <f t="shared" si="26"/>
        <v>0</v>
      </c>
      <c r="AD48" s="15">
        <f t="shared" si="2"/>
        <v>53212.099200000004</v>
      </c>
    </row>
    <row r="49" spans="1:30" s="3" customFormat="1">
      <c r="A49" s="16">
        <v>428</v>
      </c>
      <c r="B49" s="17" t="s">
        <v>70</v>
      </c>
      <c r="C49" s="17" t="s">
        <v>62</v>
      </c>
      <c r="D49" s="17" t="s">
        <v>18</v>
      </c>
      <c r="E49" s="18">
        <v>4263.7920000000004</v>
      </c>
      <c r="F49" s="18">
        <v>51165.48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f t="shared" si="19"/>
        <v>51165.48</v>
      </c>
      <c r="R49" s="18">
        <f t="shared" si="4"/>
        <v>4434.3436800000009</v>
      </c>
      <c r="S49" s="18">
        <f t="shared" si="5"/>
        <v>53212.099200000004</v>
      </c>
      <c r="T49" s="18">
        <f t="shared" si="3"/>
        <v>0</v>
      </c>
      <c r="U49" s="18">
        <f t="shared" si="21"/>
        <v>0</v>
      </c>
      <c r="V49" s="18">
        <v>0</v>
      </c>
      <c r="W49" s="18">
        <v>0</v>
      </c>
      <c r="X49" s="18">
        <v>0</v>
      </c>
      <c r="Y49" s="18">
        <f t="shared" si="22"/>
        <v>0</v>
      </c>
      <c r="Z49" s="18">
        <f t="shared" si="23"/>
        <v>0</v>
      </c>
      <c r="AA49" s="18">
        <f t="shared" si="24"/>
        <v>0</v>
      </c>
      <c r="AB49" s="18">
        <f t="shared" si="25"/>
        <v>0</v>
      </c>
      <c r="AC49" s="18">
        <f t="shared" si="26"/>
        <v>0</v>
      </c>
      <c r="AD49" s="15">
        <f t="shared" si="2"/>
        <v>53212.099200000004</v>
      </c>
    </row>
    <row r="50" spans="1:30" s="3" customFormat="1">
      <c r="A50" s="16">
        <v>430</v>
      </c>
      <c r="B50" s="17" t="s">
        <v>71</v>
      </c>
      <c r="C50" s="17" t="s">
        <v>62</v>
      </c>
      <c r="D50" s="17" t="s">
        <v>18</v>
      </c>
      <c r="E50" s="18">
        <v>4263.7920000000004</v>
      </c>
      <c r="F50" s="18">
        <v>51165.48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f t="shared" si="19"/>
        <v>51165.48</v>
      </c>
      <c r="R50" s="18">
        <f t="shared" si="4"/>
        <v>4434.3436800000009</v>
      </c>
      <c r="S50" s="18">
        <f t="shared" si="5"/>
        <v>53212.099200000004</v>
      </c>
      <c r="T50" s="18">
        <f t="shared" si="3"/>
        <v>0</v>
      </c>
      <c r="U50" s="18">
        <f t="shared" si="21"/>
        <v>0</v>
      </c>
      <c r="V50" s="18">
        <v>0</v>
      </c>
      <c r="W50" s="18">
        <v>0</v>
      </c>
      <c r="X50" s="18">
        <v>0</v>
      </c>
      <c r="Y50" s="18">
        <f t="shared" si="22"/>
        <v>0</v>
      </c>
      <c r="Z50" s="18">
        <f t="shared" si="23"/>
        <v>0</v>
      </c>
      <c r="AA50" s="18">
        <f t="shared" si="24"/>
        <v>0</v>
      </c>
      <c r="AB50" s="18">
        <f t="shared" si="25"/>
        <v>0</v>
      </c>
      <c r="AC50" s="18">
        <f t="shared" si="26"/>
        <v>0</v>
      </c>
      <c r="AD50" s="15">
        <f t="shared" si="2"/>
        <v>53212.099200000004</v>
      </c>
    </row>
    <row r="51" spans="1:30" s="3" customFormat="1">
      <c r="A51" s="16">
        <v>431</v>
      </c>
      <c r="B51" s="17" t="s">
        <v>72</v>
      </c>
      <c r="C51" s="17" t="s">
        <v>62</v>
      </c>
      <c r="D51" s="17" t="s">
        <v>18</v>
      </c>
      <c r="E51" s="18">
        <v>4263.7920000000004</v>
      </c>
      <c r="F51" s="18">
        <v>51165.48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f t="shared" si="19"/>
        <v>51165.48</v>
      </c>
      <c r="R51" s="18">
        <f t="shared" si="4"/>
        <v>4434.3436800000009</v>
      </c>
      <c r="S51" s="18">
        <f t="shared" si="5"/>
        <v>53212.099200000004</v>
      </c>
      <c r="T51" s="18">
        <f t="shared" si="3"/>
        <v>0</v>
      </c>
      <c r="U51" s="18">
        <f t="shared" si="21"/>
        <v>0</v>
      </c>
      <c r="V51" s="18">
        <v>0</v>
      </c>
      <c r="W51" s="18">
        <v>0</v>
      </c>
      <c r="X51" s="18">
        <v>0</v>
      </c>
      <c r="Y51" s="18">
        <f t="shared" si="22"/>
        <v>0</v>
      </c>
      <c r="Z51" s="18">
        <f t="shared" si="23"/>
        <v>0</v>
      </c>
      <c r="AA51" s="18">
        <f t="shared" si="24"/>
        <v>0</v>
      </c>
      <c r="AB51" s="18">
        <f t="shared" si="25"/>
        <v>0</v>
      </c>
      <c r="AC51" s="18">
        <f t="shared" si="26"/>
        <v>0</v>
      </c>
      <c r="AD51" s="15">
        <f t="shared" si="2"/>
        <v>53212.099200000004</v>
      </c>
    </row>
    <row r="52" spans="1:30" s="3" customFormat="1">
      <c r="A52" s="16">
        <v>432</v>
      </c>
      <c r="B52" s="17" t="s">
        <v>73</v>
      </c>
      <c r="C52" s="17" t="s">
        <v>62</v>
      </c>
      <c r="D52" s="17" t="s">
        <v>18</v>
      </c>
      <c r="E52" s="18">
        <v>4263.7920000000004</v>
      </c>
      <c r="F52" s="18">
        <v>51165.48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f t="shared" si="19"/>
        <v>51165.48</v>
      </c>
      <c r="R52" s="18">
        <f t="shared" si="4"/>
        <v>4434.3436800000009</v>
      </c>
      <c r="S52" s="18">
        <f t="shared" si="5"/>
        <v>53212.099200000004</v>
      </c>
      <c r="T52" s="18">
        <f t="shared" si="3"/>
        <v>0</v>
      </c>
      <c r="U52" s="18">
        <f t="shared" si="21"/>
        <v>0</v>
      </c>
      <c r="V52" s="18">
        <v>0</v>
      </c>
      <c r="W52" s="18">
        <v>0</v>
      </c>
      <c r="X52" s="18">
        <v>0</v>
      </c>
      <c r="Y52" s="18">
        <f t="shared" si="22"/>
        <v>0</v>
      </c>
      <c r="Z52" s="18">
        <f t="shared" si="23"/>
        <v>0</v>
      </c>
      <c r="AA52" s="18">
        <f t="shared" si="24"/>
        <v>0</v>
      </c>
      <c r="AB52" s="18">
        <f t="shared" si="25"/>
        <v>0</v>
      </c>
      <c r="AC52" s="18">
        <f t="shared" si="26"/>
        <v>0</v>
      </c>
      <c r="AD52" s="15">
        <f t="shared" si="2"/>
        <v>53212.099200000004</v>
      </c>
    </row>
    <row r="53" spans="1:30" s="3" customFormat="1">
      <c r="A53" s="16">
        <v>433</v>
      </c>
      <c r="B53" s="17" t="s">
        <v>74</v>
      </c>
      <c r="C53" s="17" t="s">
        <v>62</v>
      </c>
      <c r="D53" s="17" t="s">
        <v>18</v>
      </c>
      <c r="E53" s="18">
        <v>4263.7920000000004</v>
      </c>
      <c r="F53" s="18">
        <v>51165.48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f t="shared" si="19"/>
        <v>51165.48</v>
      </c>
      <c r="R53" s="18">
        <f t="shared" si="4"/>
        <v>4434.3436800000009</v>
      </c>
      <c r="S53" s="18">
        <f t="shared" si="5"/>
        <v>53212.099200000004</v>
      </c>
      <c r="T53" s="18">
        <f t="shared" si="3"/>
        <v>0</v>
      </c>
      <c r="U53" s="18">
        <f t="shared" si="21"/>
        <v>0</v>
      </c>
      <c r="V53" s="18">
        <v>0</v>
      </c>
      <c r="W53" s="18">
        <v>0</v>
      </c>
      <c r="X53" s="18">
        <v>0</v>
      </c>
      <c r="Y53" s="18">
        <f t="shared" si="22"/>
        <v>0</v>
      </c>
      <c r="Z53" s="18">
        <f t="shared" si="23"/>
        <v>0</v>
      </c>
      <c r="AA53" s="18">
        <f t="shared" si="24"/>
        <v>0</v>
      </c>
      <c r="AB53" s="18">
        <f t="shared" si="25"/>
        <v>0</v>
      </c>
      <c r="AC53" s="18">
        <f t="shared" si="26"/>
        <v>0</v>
      </c>
      <c r="AD53" s="15">
        <f t="shared" si="2"/>
        <v>53212.099200000004</v>
      </c>
    </row>
    <row r="54" spans="1:30" s="3" customFormat="1">
      <c r="A54" s="16">
        <v>434</v>
      </c>
      <c r="B54" s="17" t="s">
        <v>75</v>
      </c>
      <c r="C54" s="17" t="s">
        <v>62</v>
      </c>
      <c r="D54" s="17" t="s">
        <v>18</v>
      </c>
      <c r="E54" s="18">
        <v>4263.7920000000004</v>
      </c>
      <c r="F54" s="18">
        <v>51165.48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 t="shared" si="19"/>
        <v>51165.48</v>
      </c>
      <c r="R54" s="18">
        <f t="shared" si="4"/>
        <v>4434.3436800000009</v>
      </c>
      <c r="S54" s="18">
        <f t="shared" si="5"/>
        <v>53212.099200000004</v>
      </c>
      <c r="T54" s="18">
        <f t="shared" si="3"/>
        <v>0</v>
      </c>
      <c r="U54" s="18">
        <f t="shared" si="21"/>
        <v>0</v>
      </c>
      <c r="V54" s="18">
        <v>0</v>
      </c>
      <c r="W54" s="18">
        <v>0</v>
      </c>
      <c r="X54" s="18">
        <v>0</v>
      </c>
      <c r="Y54" s="18">
        <f t="shared" si="22"/>
        <v>0</v>
      </c>
      <c r="Z54" s="18">
        <f t="shared" si="23"/>
        <v>0</v>
      </c>
      <c r="AA54" s="18">
        <f t="shared" si="24"/>
        <v>0</v>
      </c>
      <c r="AB54" s="18">
        <f t="shared" si="25"/>
        <v>0</v>
      </c>
      <c r="AC54" s="18">
        <f t="shared" si="26"/>
        <v>0</v>
      </c>
      <c r="AD54" s="15">
        <f t="shared" si="2"/>
        <v>53212.099200000004</v>
      </c>
    </row>
    <row r="55" spans="1:30" s="3" customFormat="1">
      <c r="A55" s="16">
        <v>435</v>
      </c>
      <c r="B55" s="17" t="s">
        <v>76</v>
      </c>
      <c r="C55" s="17" t="s">
        <v>62</v>
      </c>
      <c r="D55" s="17" t="s">
        <v>18</v>
      </c>
      <c r="E55" s="18">
        <v>4263.7920000000004</v>
      </c>
      <c r="F55" s="18">
        <v>51165.48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f t="shared" si="19"/>
        <v>51165.48</v>
      </c>
      <c r="R55" s="18">
        <f t="shared" si="4"/>
        <v>4434.3436800000009</v>
      </c>
      <c r="S55" s="18">
        <f t="shared" si="5"/>
        <v>53212.099200000004</v>
      </c>
      <c r="T55" s="18">
        <f t="shared" si="3"/>
        <v>0</v>
      </c>
      <c r="U55" s="18">
        <f t="shared" si="21"/>
        <v>0</v>
      </c>
      <c r="V55" s="18">
        <v>0</v>
      </c>
      <c r="W55" s="18">
        <v>0</v>
      </c>
      <c r="X55" s="18">
        <v>0</v>
      </c>
      <c r="Y55" s="18">
        <f t="shared" si="22"/>
        <v>0</v>
      </c>
      <c r="Z55" s="18">
        <f t="shared" si="23"/>
        <v>0</v>
      </c>
      <c r="AA55" s="18">
        <f t="shared" si="24"/>
        <v>0</v>
      </c>
      <c r="AB55" s="18">
        <f t="shared" si="25"/>
        <v>0</v>
      </c>
      <c r="AC55" s="18">
        <f t="shared" si="26"/>
        <v>0</v>
      </c>
      <c r="AD55" s="15">
        <f t="shared" si="2"/>
        <v>53212.099200000004</v>
      </c>
    </row>
    <row r="56" spans="1:30" s="3" customFormat="1">
      <c r="A56" s="16">
        <v>437</v>
      </c>
      <c r="B56" s="17" t="s">
        <v>77</v>
      </c>
      <c r="C56" s="17" t="s">
        <v>62</v>
      </c>
      <c r="D56" s="17" t="s">
        <v>18</v>
      </c>
      <c r="E56" s="18">
        <v>4263.7920000000004</v>
      </c>
      <c r="F56" s="18">
        <v>51165.48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f t="shared" si="19"/>
        <v>51165.48</v>
      </c>
      <c r="R56" s="18">
        <f t="shared" si="4"/>
        <v>4434.3436800000009</v>
      </c>
      <c r="S56" s="18">
        <f t="shared" si="5"/>
        <v>53212.099200000004</v>
      </c>
      <c r="T56" s="18">
        <f t="shared" si="3"/>
        <v>0</v>
      </c>
      <c r="U56" s="18">
        <f t="shared" si="21"/>
        <v>0</v>
      </c>
      <c r="V56" s="18">
        <v>0</v>
      </c>
      <c r="W56" s="18">
        <v>0</v>
      </c>
      <c r="X56" s="18">
        <v>0</v>
      </c>
      <c r="Y56" s="18">
        <f t="shared" si="22"/>
        <v>0</v>
      </c>
      <c r="Z56" s="18">
        <f t="shared" si="23"/>
        <v>0</v>
      </c>
      <c r="AA56" s="18">
        <f t="shared" si="24"/>
        <v>0</v>
      </c>
      <c r="AB56" s="18">
        <f t="shared" si="25"/>
        <v>0</v>
      </c>
      <c r="AC56" s="18">
        <f t="shared" si="26"/>
        <v>0</v>
      </c>
      <c r="AD56" s="15">
        <f t="shared" si="2"/>
        <v>53212.099200000004</v>
      </c>
    </row>
    <row r="57" spans="1:30" s="3" customFormat="1">
      <c r="A57" s="16">
        <v>438</v>
      </c>
      <c r="B57" s="17" t="s">
        <v>78</v>
      </c>
      <c r="C57" s="17" t="s">
        <v>62</v>
      </c>
      <c r="D57" s="17" t="s">
        <v>18</v>
      </c>
      <c r="E57" s="18">
        <v>4263.7920000000004</v>
      </c>
      <c r="F57" s="18">
        <v>51165.48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f t="shared" si="19"/>
        <v>51165.48</v>
      </c>
      <c r="R57" s="18">
        <f t="shared" si="4"/>
        <v>4434.3436800000009</v>
      </c>
      <c r="S57" s="18">
        <f t="shared" si="5"/>
        <v>53212.099200000004</v>
      </c>
      <c r="T57" s="18">
        <f t="shared" si="3"/>
        <v>0</v>
      </c>
      <c r="U57" s="18">
        <f t="shared" si="21"/>
        <v>0</v>
      </c>
      <c r="V57" s="18">
        <v>0</v>
      </c>
      <c r="W57" s="18">
        <v>0</v>
      </c>
      <c r="X57" s="18">
        <v>0</v>
      </c>
      <c r="Y57" s="18">
        <f t="shared" si="22"/>
        <v>0</v>
      </c>
      <c r="Z57" s="18">
        <f t="shared" si="23"/>
        <v>0</v>
      </c>
      <c r="AA57" s="18">
        <f t="shared" si="24"/>
        <v>0</v>
      </c>
      <c r="AB57" s="18">
        <f t="shared" si="25"/>
        <v>0</v>
      </c>
      <c r="AC57" s="18">
        <f t="shared" si="26"/>
        <v>0</v>
      </c>
      <c r="AD57" s="15">
        <f t="shared" si="2"/>
        <v>53212.099200000004</v>
      </c>
    </row>
    <row r="58" spans="1:30" s="3" customFormat="1">
      <c r="A58" s="16">
        <v>439</v>
      </c>
      <c r="B58" s="17" t="s">
        <v>79</v>
      </c>
      <c r="C58" s="17" t="s">
        <v>62</v>
      </c>
      <c r="D58" s="17" t="s">
        <v>18</v>
      </c>
      <c r="E58" s="18">
        <v>4263.7920000000004</v>
      </c>
      <c r="F58" s="18">
        <v>51165.48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f t="shared" si="19"/>
        <v>51165.48</v>
      </c>
      <c r="R58" s="18">
        <f t="shared" si="4"/>
        <v>4434.3436800000009</v>
      </c>
      <c r="S58" s="18">
        <f t="shared" si="5"/>
        <v>53212.099200000004</v>
      </c>
      <c r="T58" s="18">
        <f t="shared" si="3"/>
        <v>0</v>
      </c>
      <c r="U58" s="18">
        <f t="shared" si="21"/>
        <v>0</v>
      </c>
      <c r="V58" s="18">
        <v>0</v>
      </c>
      <c r="W58" s="18">
        <v>0</v>
      </c>
      <c r="X58" s="18">
        <v>0</v>
      </c>
      <c r="Y58" s="18">
        <f t="shared" si="22"/>
        <v>0</v>
      </c>
      <c r="Z58" s="18">
        <f t="shared" si="23"/>
        <v>0</v>
      </c>
      <c r="AA58" s="18">
        <f t="shared" si="24"/>
        <v>0</v>
      </c>
      <c r="AB58" s="18">
        <f t="shared" si="25"/>
        <v>0</v>
      </c>
      <c r="AC58" s="18">
        <f t="shared" si="26"/>
        <v>0</v>
      </c>
      <c r="AD58" s="15">
        <f t="shared" si="2"/>
        <v>53212.099200000004</v>
      </c>
    </row>
    <row r="59" spans="1:30" s="3" customFormat="1">
      <c r="A59" s="16">
        <v>440</v>
      </c>
      <c r="B59" s="17" t="s">
        <v>80</v>
      </c>
      <c r="C59" s="17" t="s">
        <v>62</v>
      </c>
      <c r="D59" s="17" t="s">
        <v>18</v>
      </c>
      <c r="E59" s="18">
        <v>4263.7920000000004</v>
      </c>
      <c r="F59" s="18">
        <v>51165.48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f t="shared" si="19"/>
        <v>51165.48</v>
      </c>
      <c r="R59" s="18">
        <f t="shared" si="4"/>
        <v>4434.3436800000009</v>
      </c>
      <c r="S59" s="18">
        <f t="shared" si="5"/>
        <v>53212.099200000004</v>
      </c>
      <c r="T59" s="18">
        <f t="shared" si="3"/>
        <v>0</v>
      </c>
      <c r="U59" s="18">
        <f t="shared" si="21"/>
        <v>0</v>
      </c>
      <c r="V59" s="18">
        <v>0</v>
      </c>
      <c r="W59" s="18">
        <v>0</v>
      </c>
      <c r="X59" s="18">
        <v>0</v>
      </c>
      <c r="Y59" s="18">
        <f t="shared" si="22"/>
        <v>0</v>
      </c>
      <c r="Z59" s="18">
        <f t="shared" si="23"/>
        <v>0</v>
      </c>
      <c r="AA59" s="18">
        <f t="shared" si="24"/>
        <v>0</v>
      </c>
      <c r="AB59" s="18">
        <f t="shared" si="25"/>
        <v>0</v>
      </c>
      <c r="AC59" s="18">
        <f t="shared" si="26"/>
        <v>0</v>
      </c>
      <c r="AD59" s="15">
        <f t="shared" si="2"/>
        <v>53212.099200000004</v>
      </c>
    </row>
    <row r="60" spans="1:30" s="3" customFormat="1">
      <c r="A60" s="16">
        <v>442</v>
      </c>
      <c r="B60" s="17" t="s">
        <v>81</v>
      </c>
      <c r="C60" s="17" t="s">
        <v>62</v>
      </c>
      <c r="D60" s="17" t="s">
        <v>18</v>
      </c>
      <c r="E60" s="18">
        <v>4263.7920000000004</v>
      </c>
      <c r="F60" s="18">
        <v>51165.48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f t="shared" si="19"/>
        <v>51165.48</v>
      </c>
      <c r="R60" s="18">
        <f t="shared" si="4"/>
        <v>4434.3436800000009</v>
      </c>
      <c r="S60" s="18">
        <f t="shared" si="5"/>
        <v>53212.099200000004</v>
      </c>
      <c r="T60" s="18">
        <f t="shared" si="3"/>
        <v>0</v>
      </c>
      <c r="U60" s="18">
        <f t="shared" si="21"/>
        <v>0</v>
      </c>
      <c r="V60" s="18">
        <v>0</v>
      </c>
      <c r="W60" s="18">
        <v>0</v>
      </c>
      <c r="X60" s="18">
        <v>0</v>
      </c>
      <c r="Y60" s="18">
        <f t="shared" si="22"/>
        <v>0</v>
      </c>
      <c r="Z60" s="18">
        <f t="shared" si="23"/>
        <v>0</v>
      </c>
      <c r="AA60" s="18">
        <f t="shared" si="24"/>
        <v>0</v>
      </c>
      <c r="AB60" s="18">
        <f t="shared" si="25"/>
        <v>0</v>
      </c>
      <c r="AC60" s="18">
        <f t="shared" si="26"/>
        <v>0</v>
      </c>
      <c r="AD60" s="15">
        <f t="shared" si="2"/>
        <v>53212.099200000004</v>
      </c>
    </row>
    <row r="61" spans="1:30" s="3" customFormat="1">
      <c r="A61" s="16">
        <v>443</v>
      </c>
      <c r="B61" s="17" t="s">
        <v>82</v>
      </c>
      <c r="C61" s="17" t="s">
        <v>62</v>
      </c>
      <c r="D61" s="17" t="s">
        <v>18</v>
      </c>
      <c r="E61" s="18">
        <v>4263.7920000000004</v>
      </c>
      <c r="F61" s="18">
        <v>51165.48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f t="shared" si="19"/>
        <v>51165.48</v>
      </c>
      <c r="R61" s="18">
        <f t="shared" si="4"/>
        <v>4434.3436800000009</v>
      </c>
      <c r="S61" s="18">
        <f t="shared" si="5"/>
        <v>53212.099200000004</v>
      </c>
      <c r="T61" s="18">
        <f t="shared" si="3"/>
        <v>0</v>
      </c>
      <c r="U61" s="18">
        <f t="shared" si="21"/>
        <v>0</v>
      </c>
      <c r="V61" s="18">
        <v>0</v>
      </c>
      <c r="W61" s="18">
        <v>0</v>
      </c>
      <c r="X61" s="18">
        <v>0</v>
      </c>
      <c r="Y61" s="18">
        <f t="shared" si="22"/>
        <v>0</v>
      </c>
      <c r="Z61" s="18">
        <f t="shared" si="23"/>
        <v>0</v>
      </c>
      <c r="AA61" s="18">
        <f t="shared" si="24"/>
        <v>0</v>
      </c>
      <c r="AB61" s="18">
        <f t="shared" si="25"/>
        <v>0</v>
      </c>
      <c r="AC61" s="18">
        <f t="shared" si="26"/>
        <v>0</v>
      </c>
      <c r="AD61" s="15">
        <f t="shared" si="2"/>
        <v>53212.099200000004</v>
      </c>
    </row>
    <row r="62" spans="1:30" s="3" customFormat="1">
      <c r="A62" s="16">
        <v>444</v>
      </c>
      <c r="B62" s="17" t="s">
        <v>83</v>
      </c>
      <c r="C62" s="17" t="s">
        <v>62</v>
      </c>
      <c r="D62" s="17" t="s">
        <v>18</v>
      </c>
      <c r="E62" s="18">
        <v>4263.7920000000004</v>
      </c>
      <c r="F62" s="18">
        <v>51165.48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f t="shared" si="19"/>
        <v>51165.48</v>
      </c>
      <c r="R62" s="18">
        <f t="shared" si="4"/>
        <v>4434.3436800000009</v>
      </c>
      <c r="S62" s="18">
        <f t="shared" si="5"/>
        <v>53212.099200000004</v>
      </c>
      <c r="T62" s="18">
        <f t="shared" si="3"/>
        <v>0</v>
      </c>
      <c r="U62" s="18">
        <f t="shared" si="21"/>
        <v>0</v>
      </c>
      <c r="V62" s="18">
        <v>0</v>
      </c>
      <c r="W62" s="18">
        <v>0</v>
      </c>
      <c r="X62" s="18">
        <v>0</v>
      </c>
      <c r="Y62" s="18">
        <f t="shared" si="22"/>
        <v>0</v>
      </c>
      <c r="Z62" s="18">
        <f t="shared" si="23"/>
        <v>0</v>
      </c>
      <c r="AA62" s="18">
        <f t="shared" si="24"/>
        <v>0</v>
      </c>
      <c r="AB62" s="18">
        <f t="shared" si="25"/>
        <v>0</v>
      </c>
      <c r="AC62" s="18">
        <f t="shared" si="26"/>
        <v>0</v>
      </c>
      <c r="AD62" s="15">
        <f t="shared" si="2"/>
        <v>53212.099200000004</v>
      </c>
    </row>
    <row r="63" spans="1:30" s="3" customFormat="1">
      <c r="A63" s="16">
        <v>447</v>
      </c>
      <c r="B63" s="17" t="s">
        <v>84</v>
      </c>
      <c r="C63" s="17" t="s">
        <v>62</v>
      </c>
      <c r="D63" s="17" t="s">
        <v>18</v>
      </c>
      <c r="E63" s="18">
        <v>4263.7920000000004</v>
      </c>
      <c r="F63" s="18">
        <v>51165.48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f t="shared" si="19"/>
        <v>51165.48</v>
      </c>
      <c r="R63" s="18">
        <f t="shared" si="4"/>
        <v>4434.3436800000009</v>
      </c>
      <c r="S63" s="18">
        <f t="shared" si="5"/>
        <v>53212.099200000004</v>
      </c>
      <c r="T63" s="18">
        <f t="shared" si="3"/>
        <v>0</v>
      </c>
      <c r="U63" s="18">
        <f t="shared" si="21"/>
        <v>0</v>
      </c>
      <c r="V63" s="18">
        <v>0</v>
      </c>
      <c r="W63" s="18">
        <v>0</v>
      </c>
      <c r="X63" s="18">
        <v>0</v>
      </c>
      <c r="Y63" s="18">
        <f t="shared" si="22"/>
        <v>0</v>
      </c>
      <c r="Z63" s="18">
        <f t="shared" si="23"/>
        <v>0</v>
      </c>
      <c r="AA63" s="18">
        <f t="shared" si="24"/>
        <v>0</v>
      </c>
      <c r="AB63" s="18">
        <f t="shared" si="25"/>
        <v>0</v>
      </c>
      <c r="AC63" s="18">
        <f t="shared" si="26"/>
        <v>0</v>
      </c>
      <c r="AD63" s="15">
        <f t="shared" si="2"/>
        <v>53212.099200000004</v>
      </c>
    </row>
    <row r="64" spans="1:30" s="3" customFormat="1">
      <c r="A64" s="16">
        <v>448</v>
      </c>
      <c r="B64" s="17" t="s">
        <v>85</v>
      </c>
      <c r="C64" s="17" t="s">
        <v>62</v>
      </c>
      <c r="D64" s="17" t="s">
        <v>18</v>
      </c>
      <c r="E64" s="18">
        <v>4263.7920000000004</v>
      </c>
      <c r="F64" s="18">
        <v>51165.48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f t="shared" si="19"/>
        <v>51165.48</v>
      </c>
      <c r="R64" s="18">
        <f t="shared" si="4"/>
        <v>4434.3436800000009</v>
      </c>
      <c r="S64" s="18">
        <f t="shared" si="5"/>
        <v>53212.099200000004</v>
      </c>
      <c r="T64" s="18">
        <f t="shared" si="3"/>
        <v>0</v>
      </c>
      <c r="U64" s="18">
        <f t="shared" si="21"/>
        <v>0</v>
      </c>
      <c r="V64" s="18">
        <v>0</v>
      </c>
      <c r="W64" s="18">
        <v>0</v>
      </c>
      <c r="X64" s="18">
        <v>0</v>
      </c>
      <c r="Y64" s="18">
        <f t="shared" si="22"/>
        <v>0</v>
      </c>
      <c r="Z64" s="18">
        <f t="shared" si="23"/>
        <v>0</v>
      </c>
      <c r="AA64" s="18">
        <f t="shared" si="24"/>
        <v>0</v>
      </c>
      <c r="AB64" s="18">
        <f t="shared" si="25"/>
        <v>0</v>
      </c>
      <c r="AC64" s="18">
        <f t="shared" si="26"/>
        <v>0</v>
      </c>
      <c r="AD64" s="15">
        <f t="shared" si="2"/>
        <v>53212.099200000004</v>
      </c>
    </row>
    <row r="65" spans="1:30" s="3" customFormat="1">
      <c r="A65" s="16">
        <v>449</v>
      </c>
      <c r="B65" s="17" t="s">
        <v>86</v>
      </c>
      <c r="C65" s="17" t="s">
        <v>62</v>
      </c>
      <c r="D65" s="17" t="s">
        <v>18</v>
      </c>
      <c r="E65" s="18">
        <v>4263.7920000000004</v>
      </c>
      <c r="F65" s="18">
        <v>51165.48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f t="shared" si="19"/>
        <v>51165.48</v>
      </c>
      <c r="R65" s="18">
        <f t="shared" si="4"/>
        <v>4434.3436800000009</v>
      </c>
      <c r="S65" s="18">
        <f t="shared" si="5"/>
        <v>53212.099200000004</v>
      </c>
      <c r="T65" s="18">
        <f t="shared" si="3"/>
        <v>0</v>
      </c>
      <c r="U65" s="18">
        <f t="shared" si="21"/>
        <v>0</v>
      </c>
      <c r="V65" s="18">
        <v>0</v>
      </c>
      <c r="W65" s="18">
        <v>0</v>
      </c>
      <c r="X65" s="18">
        <v>0</v>
      </c>
      <c r="Y65" s="18">
        <f t="shared" si="22"/>
        <v>0</v>
      </c>
      <c r="Z65" s="18">
        <f t="shared" si="23"/>
        <v>0</v>
      </c>
      <c r="AA65" s="18">
        <f t="shared" si="24"/>
        <v>0</v>
      </c>
      <c r="AB65" s="18">
        <f t="shared" si="25"/>
        <v>0</v>
      </c>
      <c r="AC65" s="18">
        <f t="shared" si="26"/>
        <v>0</v>
      </c>
      <c r="AD65" s="15">
        <f t="shared" si="2"/>
        <v>53212.099200000004</v>
      </c>
    </row>
    <row r="66" spans="1:30" s="3" customFormat="1">
      <c r="A66" s="16">
        <v>450</v>
      </c>
      <c r="B66" s="17" t="s">
        <v>87</v>
      </c>
      <c r="C66" s="17" t="s">
        <v>62</v>
      </c>
      <c r="D66" s="17" t="s">
        <v>18</v>
      </c>
      <c r="E66" s="18">
        <v>4263.7920000000004</v>
      </c>
      <c r="F66" s="18">
        <v>51165.48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f t="shared" si="19"/>
        <v>51165.48</v>
      </c>
      <c r="R66" s="18">
        <f t="shared" si="4"/>
        <v>4434.3436800000009</v>
      </c>
      <c r="S66" s="18">
        <f t="shared" si="5"/>
        <v>53212.099200000004</v>
      </c>
      <c r="T66" s="18">
        <f t="shared" si="3"/>
        <v>0</v>
      </c>
      <c r="U66" s="18">
        <f t="shared" si="21"/>
        <v>0</v>
      </c>
      <c r="V66" s="18">
        <v>0</v>
      </c>
      <c r="W66" s="18">
        <v>0</v>
      </c>
      <c r="X66" s="18">
        <v>0</v>
      </c>
      <c r="Y66" s="18">
        <f t="shared" si="22"/>
        <v>0</v>
      </c>
      <c r="Z66" s="18">
        <f t="shared" si="23"/>
        <v>0</v>
      </c>
      <c r="AA66" s="18">
        <f t="shared" si="24"/>
        <v>0</v>
      </c>
      <c r="AB66" s="18">
        <f t="shared" si="25"/>
        <v>0</v>
      </c>
      <c r="AC66" s="18">
        <f t="shared" si="26"/>
        <v>0</v>
      </c>
      <c r="AD66" s="15">
        <f t="shared" si="2"/>
        <v>53212.099200000004</v>
      </c>
    </row>
    <row r="67" spans="1:30" s="3" customFormat="1">
      <c r="A67" s="16">
        <v>452</v>
      </c>
      <c r="B67" s="17" t="s">
        <v>88</v>
      </c>
      <c r="C67" s="17" t="s">
        <v>62</v>
      </c>
      <c r="D67" s="17" t="s">
        <v>18</v>
      </c>
      <c r="E67" s="18">
        <v>4263.7920000000004</v>
      </c>
      <c r="F67" s="18">
        <v>51165.48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f t="shared" si="19"/>
        <v>51165.48</v>
      </c>
      <c r="R67" s="18">
        <f t="shared" si="4"/>
        <v>4434.3436800000009</v>
      </c>
      <c r="S67" s="18">
        <f t="shared" si="5"/>
        <v>53212.099200000004</v>
      </c>
      <c r="T67" s="18">
        <f t="shared" si="3"/>
        <v>0</v>
      </c>
      <c r="U67" s="18">
        <f t="shared" si="21"/>
        <v>0</v>
      </c>
      <c r="V67" s="18">
        <v>0</v>
      </c>
      <c r="W67" s="18">
        <v>0</v>
      </c>
      <c r="X67" s="18">
        <v>0</v>
      </c>
      <c r="Y67" s="18">
        <f t="shared" si="22"/>
        <v>0</v>
      </c>
      <c r="Z67" s="18">
        <f t="shared" si="23"/>
        <v>0</v>
      </c>
      <c r="AA67" s="18">
        <f t="shared" si="24"/>
        <v>0</v>
      </c>
      <c r="AB67" s="18">
        <f t="shared" si="25"/>
        <v>0</v>
      </c>
      <c r="AC67" s="18">
        <f t="shared" si="26"/>
        <v>0</v>
      </c>
      <c r="AD67" s="15">
        <f t="shared" si="2"/>
        <v>53212.099200000004</v>
      </c>
    </row>
    <row r="68" spans="1:30" s="3" customFormat="1">
      <c r="A68" s="16">
        <v>454</v>
      </c>
      <c r="B68" s="17" t="s">
        <v>89</v>
      </c>
      <c r="C68" s="17" t="s">
        <v>62</v>
      </c>
      <c r="D68" s="17" t="s">
        <v>18</v>
      </c>
      <c r="E68" s="18">
        <v>4263.7920000000004</v>
      </c>
      <c r="F68" s="18">
        <v>51165.48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 t="shared" si="19"/>
        <v>51165.48</v>
      </c>
      <c r="R68" s="18">
        <f t="shared" si="4"/>
        <v>4434.3436800000009</v>
      </c>
      <c r="S68" s="18">
        <f t="shared" si="5"/>
        <v>53212.099200000004</v>
      </c>
      <c r="T68" s="18">
        <f t="shared" si="3"/>
        <v>0</v>
      </c>
      <c r="U68" s="18">
        <f t="shared" si="21"/>
        <v>0</v>
      </c>
      <c r="V68" s="18">
        <v>0</v>
      </c>
      <c r="W68" s="18">
        <v>0</v>
      </c>
      <c r="X68" s="18">
        <v>0</v>
      </c>
      <c r="Y68" s="18">
        <f t="shared" si="22"/>
        <v>0</v>
      </c>
      <c r="Z68" s="18">
        <f t="shared" si="23"/>
        <v>0</v>
      </c>
      <c r="AA68" s="18">
        <f t="shared" si="24"/>
        <v>0</v>
      </c>
      <c r="AB68" s="18">
        <f t="shared" si="25"/>
        <v>0</v>
      </c>
      <c r="AC68" s="18">
        <f t="shared" si="26"/>
        <v>0</v>
      </c>
      <c r="AD68" s="15">
        <f t="shared" si="2"/>
        <v>53212.099200000004</v>
      </c>
    </row>
    <row r="69" spans="1:30" s="3" customFormat="1">
      <c r="A69" s="16">
        <v>456</v>
      </c>
      <c r="B69" s="17" t="s">
        <v>90</v>
      </c>
      <c r="C69" s="17" t="s">
        <v>62</v>
      </c>
      <c r="D69" s="17" t="s">
        <v>18</v>
      </c>
      <c r="E69" s="18">
        <v>4263.7920000000004</v>
      </c>
      <c r="F69" s="18">
        <v>51165.48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 t="shared" si="19"/>
        <v>51165.48</v>
      </c>
      <c r="R69" s="18">
        <f t="shared" si="4"/>
        <v>4434.3436800000009</v>
      </c>
      <c r="S69" s="18">
        <f t="shared" si="5"/>
        <v>53212.099200000004</v>
      </c>
      <c r="T69" s="18">
        <f t="shared" si="3"/>
        <v>0</v>
      </c>
      <c r="U69" s="18">
        <f t="shared" si="21"/>
        <v>0</v>
      </c>
      <c r="V69" s="18">
        <v>0</v>
      </c>
      <c r="W69" s="18">
        <v>0</v>
      </c>
      <c r="X69" s="18">
        <v>0</v>
      </c>
      <c r="Y69" s="18">
        <f t="shared" si="22"/>
        <v>0</v>
      </c>
      <c r="Z69" s="18">
        <f t="shared" si="23"/>
        <v>0</v>
      </c>
      <c r="AA69" s="18">
        <f t="shared" si="24"/>
        <v>0</v>
      </c>
      <c r="AB69" s="18">
        <f t="shared" si="25"/>
        <v>0</v>
      </c>
      <c r="AC69" s="18">
        <f t="shared" si="26"/>
        <v>0</v>
      </c>
      <c r="AD69" s="15">
        <f t="shared" ref="AD69:AD132" si="27">SUM(S69:AC69)</f>
        <v>53212.099200000004</v>
      </c>
    </row>
    <row r="70" spans="1:30" s="3" customFormat="1">
      <c r="A70" s="16">
        <v>341</v>
      </c>
      <c r="B70" s="17" t="s">
        <v>91</v>
      </c>
      <c r="C70" s="17" t="s">
        <v>92</v>
      </c>
      <c r="D70" s="17" t="s">
        <v>93</v>
      </c>
      <c r="E70" s="18">
        <v>11388</v>
      </c>
      <c r="F70" s="18"/>
      <c r="G70" s="18">
        <v>136656</v>
      </c>
      <c r="H70" s="18"/>
      <c r="I70" s="18">
        <v>2507.64</v>
      </c>
      <c r="J70" s="18">
        <v>4992</v>
      </c>
      <c r="K70" s="18">
        <v>19968</v>
      </c>
      <c r="L70" s="18">
        <v>4903.88</v>
      </c>
      <c r="M70" s="18"/>
      <c r="N70" s="18">
        <v>6954.56</v>
      </c>
      <c r="O70" s="18">
        <v>18980</v>
      </c>
      <c r="P70" s="18">
        <v>1000</v>
      </c>
      <c r="Q70" s="18">
        <f t="shared" ref="Q70:Q101" si="28">F70+G70+H70+I70+J70+K70+L70+M70+N70+O70+P70</f>
        <v>195962.08000000002</v>
      </c>
      <c r="R70" s="18">
        <f t="shared" si="4"/>
        <v>11843.52</v>
      </c>
      <c r="S70" s="18">
        <f t="shared" si="5"/>
        <v>0</v>
      </c>
      <c r="T70" s="18">
        <f t="shared" si="3"/>
        <v>142122.23999999999</v>
      </c>
      <c r="U70" s="18">
        <f t="shared" si="21"/>
        <v>0</v>
      </c>
      <c r="V70" s="18">
        <f t="shared" ref="V70:V101" si="29">I70*1.04</f>
        <v>2607.9456</v>
      </c>
      <c r="W70" s="18">
        <f t="shared" ref="W70:W101" si="30">J70*1.04</f>
        <v>5191.68</v>
      </c>
      <c r="X70" s="18">
        <f t="shared" ref="X70:X101" si="31">K70*1.04</f>
        <v>20766.72</v>
      </c>
      <c r="Y70" s="18">
        <f t="shared" si="22"/>
        <v>5100.0352000000003</v>
      </c>
      <c r="Z70" s="18">
        <f t="shared" si="23"/>
        <v>0</v>
      </c>
      <c r="AA70" s="18">
        <f t="shared" si="24"/>
        <v>7232.742400000001</v>
      </c>
      <c r="AB70" s="18">
        <f t="shared" si="25"/>
        <v>19739.2</v>
      </c>
      <c r="AC70" s="18">
        <f t="shared" si="26"/>
        <v>1040</v>
      </c>
      <c r="AD70" s="15">
        <f t="shared" si="27"/>
        <v>203800.5632</v>
      </c>
    </row>
    <row r="71" spans="1:30" s="3" customFormat="1">
      <c r="A71" s="16">
        <v>2</v>
      </c>
      <c r="B71" s="17" t="s">
        <v>94</v>
      </c>
      <c r="C71" s="17" t="s">
        <v>17</v>
      </c>
      <c r="D71" s="17" t="s">
        <v>93</v>
      </c>
      <c r="E71" s="18">
        <v>7473.96</v>
      </c>
      <c r="F71" s="17"/>
      <c r="G71" s="18">
        <v>89687.52</v>
      </c>
      <c r="H71" s="18">
        <v>14914.099200000001</v>
      </c>
      <c r="I71" s="18">
        <v>1645.7659920000001</v>
      </c>
      <c r="J71" s="18">
        <v>4800</v>
      </c>
      <c r="K71" s="18">
        <v>19200</v>
      </c>
      <c r="L71" s="18">
        <v>3806.56</v>
      </c>
      <c r="M71" s="18">
        <v>5398.4008000000003</v>
      </c>
      <c r="N71" s="18">
        <v>0</v>
      </c>
      <c r="O71" s="18">
        <v>12456.6</v>
      </c>
      <c r="P71" s="18">
        <v>1000</v>
      </c>
      <c r="Q71" s="18">
        <f t="shared" si="28"/>
        <v>152908.94599200002</v>
      </c>
      <c r="R71" s="18">
        <f t="shared" si="4"/>
        <v>7772.9184000000005</v>
      </c>
      <c r="S71" s="18">
        <f t="shared" si="5"/>
        <v>0</v>
      </c>
      <c r="T71" s="18">
        <f t="shared" si="3"/>
        <v>93275.020800000013</v>
      </c>
      <c r="U71" s="18">
        <f t="shared" si="21"/>
        <v>15510.663168000001</v>
      </c>
      <c r="V71" s="18">
        <f t="shared" si="29"/>
        <v>1711.5966316800002</v>
      </c>
      <c r="W71" s="18">
        <f t="shared" si="30"/>
        <v>4992</v>
      </c>
      <c r="X71" s="18">
        <f t="shared" si="31"/>
        <v>19968</v>
      </c>
      <c r="Y71" s="18">
        <f t="shared" si="22"/>
        <v>3958.8224</v>
      </c>
      <c r="Z71" s="18">
        <f t="shared" si="23"/>
        <v>5614.3368320000009</v>
      </c>
      <c r="AA71" s="18">
        <f t="shared" si="24"/>
        <v>0</v>
      </c>
      <c r="AB71" s="18">
        <f t="shared" si="25"/>
        <v>12954.864000000001</v>
      </c>
      <c r="AC71" s="18">
        <f t="shared" si="26"/>
        <v>1040</v>
      </c>
      <c r="AD71" s="15">
        <f t="shared" si="27"/>
        <v>159025.30383168004</v>
      </c>
    </row>
    <row r="72" spans="1:30" s="3" customFormat="1">
      <c r="A72" s="16">
        <v>3</v>
      </c>
      <c r="B72" s="17" t="s">
        <v>95</v>
      </c>
      <c r="C72" s="17" t="s">
        <v>23</v>
      </c>
      <c r="D72" s="17" t="s">
        <v>93</v>
      </c>
      <c r="E72" s="18">
        <v>8262.0720000000001</v>
      </c>
      <c r="F72" s="17"/>
      <c r="G72" s="18">
        <v>99144.864000000001</v>
      </c>
      <c r="H72" s="18">
        <v>12131.308800000001</v>
      </c>
      <c r="I72" s="18">
        <v>1819.3082544000001</v>
      </c>
      <c r="J72" s="18">
        <v>4800</v>
      </c>
      <c r="K72" s="18">
        <v>19200</v>
      </c>
      <c r="L72" s="18">
        <v>4002.67</v>
      </c>
      <c r="M72" s="18">
        <v>5676.5072000000009</v>
      </c>
      <c r="N72" s="18">
        <v>0</v>
      </c>
      <c r="O72" s="18">
        <v>13770.12</v>
      </c>
      <c r="P72" s="18">
        <v>1000</v>
      </c>
      <c r="Q72" s="18">
        <f t="shared" si="28"/>
        <v>161544.77825440001</v>
      </c>
      <c r="R72" s="18">
        <f t="shared" si="4"/>
        <v>8592.5548799999997</v>
      </c>
      <c r="S72" s="18">
        <f t="shared" si="5"/>
        <v>0</v>
      </c>
      <c r="T72" s="18">
        <f t="shared" si="3"/>
        <v>103110.65856000001</v>
      </c>
      <c r="U72" s="18">
        <f t="shared" si="21"/>
        <v>12616.561152000002</v>
      </c>
      <c r="V72" s="18">
        <f t="shared" si="29"/>
        <v>1892.0805845760001</v>
      </c>
      <c r="W72" s="18">
        <f t="shared" si="30"/>
        <v>4992</v>
      </c>
      <c r="X72" s="18">
        <f t="shared" si="31"/>
        <v>19968</v>
      </c>
      <c r="Y72" s="18">
        <f t="shared" si="22"/>
        <v>4162.7768000000005</v>
      </c>
      <c r="Z72" s="18">
        <f t="shared" si="23"/>
        <v>5903.5674880000015</v>
      </c>
      <c r="AA72" s="18">
        <f t="shared" si="24"/>
        <v>0</v>
      </c>
      <c r="AB72" s="18">
        <f t="shared" si="25"/>
        <v>14320.924800000001</v>
      </c>
      <c r="AC72" s="18">
        <f t="shared" si="26"/>
        <v>1040</v>
      </c>
      <c r="AD72" s="15">
        <f t="shared" si="27"/>
        <v>168006.56938457603</v>
      </c>
    </row>
    <row r="73" spans="1:30" s="3" customFormat="1">
      <c r="A73" s="16">
        <v>4</v>
      </c>
      <c r="B73" s="17" t="s">
        <v>96</v>
      </c>
      <c r="C73" s="17" t="s">
        <v>20</v>
      </c>
      <c r="D73" s="17" t="s">
        <v>93</v>
      </c>
      <c r="E73" s="18">
        <v>11940.24</v>
      </c>
      <c r="F73" s="17"/>
      <c r="G73" s="18">
        <v>143282.88</v>
      </c>
      <c r="H73" s="18">
        <v>14545.4848</v>
      </c>
      <c r="I73" s="18">
        <v>2629.2408479999999</v>
      </c>
      <c r="J73" s="18">
        <v>4800</v>
      </c>
      <c r="K73" s="18">
        <v>19200</v>
      </c>
      <c r="L73" s="18">
        <v>5429.15</v>
      </c>
      <c r="M73" s="18">
        <v>7699.5152000000007</v>
      </c>
      <c r="N73" s="18">
        <v>0</v>
      </c>
      <c r="O73" s="18">
        <v>19900.399999999998</v>
      </c>
      <c r="P73" s="18">
        <v>1000</v>
      </c>
      <c r="Q73" s="18">
        <f t="shared" si="28"/>
        <v>218486.67084799998</v>
      </c>
      <c r="R73" s="18">
        <f t="shared" si="4"/>
        <v>12417.8496</v>
      </c>
      <c r="S73" s="18">
        <f t="shared" ref="S73:S136" si="32">F73*1.04</f>
        <v>0</v>
      </c>
      <c r="T73" s="18">
        <f t="shared" ref="T73:T136" si="33">G73*1.04</f>
        <v>149014.19520000002</v>
      </c>
      <c r="U73" s="18">
        <f t="shared" si="21"/>
        <v>15127.304192000001</v>
      </c>
      <c r="V73" s="18">
        <f t="shared" si="29"/>
        <v>2734.4104819200002</v>
      </c>
      <c r="W73" s="18">
        <f t="shared" si="30"/>
        <v>4992</v>
      </c>
      <c r="X73" s="18">
        <f t="shared" si="31"/>
        <v>19968</v>
      </c>
      <c r="Y73" s="18">
        <f t="shared" si="22"/>
        <v>5646.3159999999998</v>
      </c>
      <c r="Z73" s="18">
        <f t="shared" si="23"/>
        <v>8007.4958080000015</v>
      </c>
      <c r="AA73" s="18">
        <f t="shared" si="24"/>
        <v>0</v>
      </c>
      <c r="AB73" s="18">
        <f t="shared" si="25"/>
        <v>20696.415999999997</v>
      </c>
      <c r="AC73" s="18">
        <f t="shared" si="26"/>
        <v>1040</v>
      </c>
      <c r="AD73" s="15">
        <f t="shared" si="27"/>
        <v>227226.13768192002</v>
      </c>
    </row>
    <row r="74" spans="1:30" s="3" customFormat="1">
      <c r="A74" s="16">
        <v>6</v>
      </c>
      <c r="B74" s="17" t="s">
        <v>97</v>
      </c>
      <c r="C74" s="17" t="s">
        <v>23</v>
      </c>
      <c r="D74" s="17" t="s">
        <v>93</v>
      </c>
      <c r="E74" s="18">
        <v>8262.0720000000001</v>
      </c>
      <c r="F74" s="17"/>
      <c r="G74" s="18">
        <v>99144.864000000001</v>
      </c>
      <c r="H74" s="18">
        <v>12131.308800000001</v>
      </c>
      <c r="I74" s="18">
        <v>1819.3082544000001</v>
      </c>
      <c r="J74" s="18">
        <v>4800</v>
      </c>
      <c r="K74" s="18">
        <v>19200</v>
      </c>
      <c r="L74" s="18">
        <v>4002.67</v>
      </c>
      <c r="M74" s="18">
        <v>5676.5072000000009</v>
      </c>
      <c r="N74" s="18">
        <v>0</v>
      </c>
      <c r="O74" s="18">
        <v>13770.12</v>
      </c>
      <c r="P74" s="18">
        <v>1000</v>
      </c>
      <c r="Q74" s="18">
        <f t="shared" si="28"/>
        <v>161544.77825440001</v>
      </c>
      <c r="R74" s="18">
        <f t="shared" ref="R74:R137" si="34">E74*1.04</f>
        <v>8592.5548799999997</v>
      </c>
      <c r="S74" s="18">
        <f t="shared" si="32"/>
        <v>0</v>
      </c>
      <c r="T74" s="18">
        <f t="shared" si="33"/>
        <v>103110.65856000001</v>
      </c>
      <c r="U74" s="18">
        <f t="shared" ref="U74:U105" si="35">H74*1.04</f>
        <v>12616.561152000002</v>
      </c>
      <c r="V74" s="18">
        <f t="shared" si="29"/>
        <v>1892.0805845760001</v>
      </c>
      <c r="W74" s="18">
        <f t="shared" si="30"/>
        <v>4992</v>
      </c>
      <c r="X74" s="18">
        <f t="shared" si="31"/>
        <v>19968</v>
      </c>
      <c r="Y74" s="18">
        <f t="shared" ref="Y74:Y105" si="36">L74*1.04</f>
        <v>4162.7768000000005</v>
      </c>
      <c r="Z74" s="18">
        <f t="shared" ref="Z74:Z105" si="37">M74*1.04</f>
        <v>5903.5674880000015</v>
      </c>
      <c r="AA74" s="18">
        <f t="shared" ref="AA74:AA105" si="38">N74*1.04</f>
        <v>0</v>
      </c>
      <c r="AB74" s="18">
        <f t="shared" ref="AB74:AB105" si="39">O74*1.04</f>
        <v>14320.924800000001</v>
      </c>
      <c r="AC74" s="18">
        <f t="shared" ref="AC74:AC105" si="40">P74*1.04</f>
        <v>1040</v>
      </c>
      <c r="AD74" s="15">
        <f t="shared" si="27"/>
        <v>168006.56938457603</v>
      </c>
    </row>
    <row r="75" spans="1:30" s="3" customFormat="1">
      <c r="A75" s="16">
        <v>10</v>
      </c>
      <c r="B75" s="17" t="s">
        <v>98</v>
      </c>
      <c r="C75" s="17" t="s">
        <v>17</v>
      </c>
      <c r="D75" s="17" t="s">
        <v>93</v>
      </c>
      <c r="E75" s="18">
        <v>7473.96</v>
      </c>
      <c r="F75" s="17"/>
      <c r="G75" s="18">
        <v>89687.52</v>
      </c>
      <c r="H75" s="18">
        <v>11185.574400000001</v>
      </c>
      <c r="I75" s="18">
        <v>1645.7659920000001</v>
      </c>
      <c r="J75" s="18">
        <v>4800</v>
      </c>
      <c r="K75" s="18">
        <v>19200</v>
      </c>
      <c r="L75" s="18">
        <v>3697.02</v>
      </c>
      <c r="M75" s="18">
        <v>5243.0456000000004</v>
      </c>
      <c r="N75" s="18">
        <v>0</v>
      </c>
      <c r="O75" s="18">
        <v>12456.6</v>
      </c>
      <c r="P75" s="18">
        <v>1000</v>
      </c>
      <c r="Q75" s="18">
        <f t="shared" si="28"/>
        <v>148915.52599200001</v>
      </c>
      <c r="R75" s="18">
        <f t="shared" si="34"/>
        <v>7772.9184000000005</v>
      </c>
      <c r="S75" s="18">
        <f t="shared" si="32"/>
        <v>0</v>
      </c>
      <c r="T75" s="18">
        <f t="shared" si="33"/>
        <v>93275.020800000013</v>
      </c>
      <c r="U75" s="18">
        <f t="shared" si="35"/>
        <v>11632.997376000001</v>
      </c>
      <c r="V75" s="18">
        <f t="shared" si="29"/>
        <v>1711.5966316800002</v>
      </c>
      <c r="W75" s="18">
        <f t="shared" si="30"/>
        <v>4992</v>
      </c>
      <c r="X75" s="18">
        <f t="shared" si="31"/>
        <v>19968</v>
      </c>
      <c r="Y75" s="18">
        <f t="shared" si="36"/>
        <v>3844.9007999999999</v>
      </c>
      <c r="Z75" s="18">
        <f t="shared" si="37"/>
        <v>5452.7674240000006</v>
      </c>
      <c r="AA75" s="18">
        <f t="shared" si="38"/>
        <v>0</v>
      </c>
      <c r="AB75" s="18">
        <f t="shared" si="39"/>
        <v>12954.864000000001</v>
      </c>
      <c r="AC75" s="18">
        <f t="shared" si="40"/>
        <v>1040</v>
      </c>
      <c r="AD75" s="15">
        <f t="shared" si="27"/>
        <v>154872.14703168001</v>
      </c>
    </row>
    <row r="76" spans="1:30" s="3" customFormat="1">
      <c r="A76" s="16">
        <v>11</v>
      </c>
      <c r="B76" s="17" t="s">
        <v>99</v>
      </c>
      <c r="C76" s="17" t="s">
        <v>100</v>
      </c>
      <c r="D76" s="17" t="s">
        <v>93</v>
      </c>
      <c r="E76" s="18">
        <v>8765.9519999999993</v>
      </c>
      <c r="F76" s="17"/>
      <c r="G76" s="18">
        <v>105191.424</v>
      </c>
      <c r="H76" s="18">
        <v>10525.9264</v>
      </c>
      <c r="I76" s="18">
        <v>1891.6518816</v>
      </c>
      <c r="J76" s="18">
        <v>4800</v>
      </c>
      <c r="K76" s="18">
        <v>19200</v>
      </c>
      <c r="L76" s="18">
        <v>4130.09</v>
      </c>
      <c r="M76" s="18">
        <v>0</v>
      </c>
      <c r="N76" s="18">
        <v>6307.4440000000004</v>
      </c>
      <c r="O76" s="18">
        <v>14609.92</v>
      </c>
      <c r="P76" s="18">
        <v>1000</v>
      </c>
      <c r="Q76" s="18">
        <f t="shared" si="28"/>
        <v>167656.4562816</v>
      </c>
      <c r="R76" s="18">
        <f t="shared" si="34"/>
        <v>9116.5900799999999</v>
      </c>
      <c r="S76" s="18">
        <f t="shared" si="32"/>
        <v>0</v>
      </c>
      <c r="T76" s="18">
        <f t="shared" si="33"/>
        <v>109399.08096000001</v>
      </c>
      <c r="U76" s="18">
        <f t="shared" si="35"/>
        <v>10946.963456000001</v>
      </c>
      <c r="V76" s="18">
        <f t="shared" si="29"/>
        <v>1967.3179568640001</v>
      </c>
      <c r="W76" s="18">
        <f t="shared" si="30"/>
        <v>4992</v>
      </c>
      <c r="X76" s="18">
        <f t="shared" si="31"/>
        <v>19968</v>
      </c>
      <c r="Y76" s="18">
        <v>4625.46</v>
      </c>
      <c r="Z76" s="18">
        <f t="shared" si="37"/>
        <v>0</v>
      </c>
      <c r="AA76" s="18">
        <f t="shared" si="38"/>
        <v>6559.7417600000008</v>
      </c>
      <c r="AB76" s="18">
        <f t="shared" si="39"/>
        <v>15194.316800000001</v>
      </c>
      <c r="AC76" s="18">
        <f t="shared" si="40"/>
        <v>1040</v>
      </c>
      <c r="AD76" s="15">
        <f t="shared" si="27"/>
        <v>174692.88093286401</v>
      </c>
    </row>
    <row r="77" spans="1:30" s="3" customFormat="1">
      <c r="A77" s="16">
        <v>13</v>
      </c>
      <c r="B77" s="17" t="s">
        <v>101</v>
      </c>
      <c r="C77" s="17" t="s">
        <v>27</v>
      </c>
      <c r="D77" s="17" t="s">
        <v>93</v>
      </c>
      <c r="E77" s="18">
        <v>11940.24</v>
      </c>
      <c r="F77" s="17"/>
      <c r="G77" s="18">
        <v>143282.88</v>
      </c>
      <c r="H77" s="18">
        <v>5515.1616000000004</v>
      </c>
      <c r="I77" s="18">
        <v>2629.2408479999999</v>
      </c>
      <c r="J77" s="18">
        <v>4800</v>
      </c>
      <c r="K77" s="18">
        <v>19200</v>
      </c>
      <c r="L77" s="18">
        <v>5105.07</v>
      </c>
      <c r="M77" s="18">
        <v>0</v>
      </c>
      <c r="N77" s="18">
        <v>7239.9184000000005</v>
      </c>
      <c r="O77" s="18">
        <v>19900.399999999998</v>
      </c>
      <c r="P77" s="18">
        <v>1000</v>
      </c>
      <c r="Q77" s="18">
        <f t="shared" si="28"/>
        <v>208672.67084799998</v>
      </c>
      <c r="R77" s="18">
        <f t="shared" si="34"/>
        <v>12417.8496</v>
      </c>
      <c r="S77" s="18">
        <f t="shared" si="32"/>
        <v>0</v>
      </c>
      <c r="T77" s="18">
        <f t="shared" si="33"/>
        <v>149014.19520000002</v>
      </c>
      <c r="U77" s="18">
        <f t="shared" si="35"/>
        <v>5735.7680640000008</v>
      </c>
      <c r="V77" s="18">
        <f t="shared" si="29"/>
        <v>2734.4104819200002</v>
      </c>
      <c r="W77" s="18">
        <f t="shared" si="30"/>
        <v>4992</v>
      </c>
      <c r="X77" s="18">
        <f t="shared" si="31"/>
        <v>19968</v>
      </c>
      <c r="Y77" s="18">
        <f t="shared" si="36"/>
        <v>5309.2727999999997</v>
      </c>
      <c r="Z77" s="18">
        <f t="shared" si="37"/>
        <v>0</v>
      </c>
      <c r="AA77" s="18">
        <f t="shared" si="38"/>
        <v>7529.5151360000009</v>
      </c>
      <c r="AB77" s="18">
        <f t="shared" si="39"/>
        <v>20696.415999999997</v>
      </c>
      <c r="AC77" s="18">
        <f t="shared" si="40"/>
        <v>1040</v>
      </c>
      <c r="AD77" s="15">
        <f t="shared" si="27"/>
        <v>217019.57768192003</v>
      </c>
    </row>
    <row r="78" spans="1:30" s="3" customFormat="1">
      <c r="A78" s="16">
        <v>14</v>
      </c>
      <c r="B78" s="17" t="s">
        <v>102</v>
      </c>
      <c r="C78" s="17" t="s">
        <v>103</v>
      </c>
      <c r="D78" s="17" t="s">
        <v>93</v>
      </c>
      <c r="E78" s="18">
        <v>11940.24</v>
      </c>
      <c r="F78" s="17"/>
      <c r="G78" s="18">
        <v>143282.88</v>
      </c>
      <c r="H78" s="18">
        <v>14545.4848</v>
      </c>
      <c r="I78" s="18">
        <v>2629.2408479999999</v>
      </c>
      <c r="J78" s="18">
        <v>4800</v>
      </c>
      <c r="K78" s="18">
        <v>19200</v>
      </c>
      <c r="L78" s="18">
        <v>5267.11</v>
      </c>
      <c r="M78" s="18">
        <v>0</v>
      </c>
      <c r="N78" s="18">
        <v>7699.5152000000007</v>
      </c>
      <c r="O78" s="18">
        <v>19900.399999999998</v>
      </c>
      <c r="P78" s="18">
        <v>1000</v>
      </c>
      <c r="Q78" s="18">
        <f t="shared" si="28"/>
        <v>218324.63084799997</v>
      </c>
      <c r="R78" s="18">
        <f t="shared" si="34"/>
        <v>12417.8496</v>
      </c>
      <c r="S78" s="18">
        <f t="shared" si="32"/>
        <v>0</v>
      </c>
      <c r="T78" s="18">
        <f t="shared" si="33"/>
        <v>149014.19520000002</v>
      </c>
      <c r="U78" s="18">
        <f t="shared" si="35"/>
        <v>15127.304192000001</v>
      </c>
      <c r="V78" s="18">
        <f t="shared" si="29"/>
        <v>2734.4104819200002</v>
      </c>
      <c r="W78" s="18">
        <f t="shared" si="30"/>
        <v>4992</v>
      </c>
      <c r="X78" s="18">
        <f t="shared" si="31"/>
        <v>19968</v>
      </c>
      <c r="Y78" s="18">
        <f t="shared" si="36"/>
        <v>5477.7943999999998</v>
      </c>
      <c r="Z78" s="18">
        <f t="shared" si="37"/>
        <v>0</v>
      </c>
      <c r="AA78" s="18">
        <f t="shared" si="38"/>
        <v>8007.4958080000015</v>
      </c>
      <c r="AB78" s="18">
        <f t="shared" si="39"/>
        <v>20696.415999999997</v>
      </c>
      <c r="AC78" s="18">
        <f t="shared" si="40"/>
        <v>1040</v>
      </c>
      <c r="AD78" s="15">
        <f t="shared" si="27"/>
        <v>227057.61608192004</v>
      </c>
    </row>
    <row r="79" spans="1:30" s="3" customFormat="1">
      <c r="A79" s="16">
        <v>16</v>
      </c>
      <c r="B79" s="17" t="s">
        <v>104</v>
      </c>
      <c r="C79" s="17" t="s">
        <v>92</v>
      </c>
      <c r="D79" s="17" t="s">
        <v>93</v>
      </c>
      <c r="E79" s="18">
        <v>11388</v>
      </c>
      <c r="F79" s="17"/>
      <c r="G79" s="18">
        <v>136656</v>
      </c>
      <c r="H79" s="18">
        <v>5294.2656000000006</v>
      </c>
      <c r="I79" s="18">
        <v>2507.6376</v>
      </c>
      <c r="J79" s="18">
        <v>4992</v>
      </c>
      <c r="K79" s="18">
        <v>19968</v>
      </c>
      <c r="L79" s="18">
        <v>4903.88</v>
      </c>
      <c r="M79" s="18">
        <v>0</v>
      </c>
      <c r="N79" s="18">
        <v>6954.5944</v>
      </c>
      <c r="O79" s="18">
        <v>18980</v>
      </c>
      <c r="P79" s="18">
        <v>1000</v>
      </c>
      <c r="Q79" s="18">
        <f t="shared" si="28"/>
        <v>201256.37760000001</v>
      </c>
      <c r="R79" s="18">
        <f t="shared" si="34"/>
        <v>11843.52</v>
      </c>
      <c r="S79" s="18">
        <f t="shared" si="32"/>
        <v>0</v>
      </c>
      <c r="T79" s="18">
        <f t="shared" si="33"/>
        <v>142122.23999999999</v>
      </c>
      <c r="U79" s="18">
        <f t="shared" si="35"/>
        <v>5506.0362240000004</v>
      </c>
      <c r="V79" s="18">
        <f t="shared" si="29"/>
        <v>2607.9431039999999</v>
      </c>
      <c r="W79" s="18">
        <f t="shared" si="30"/>
        <v>5191.68</v>
      </c>
      <c r="X79" s="18">
        <f t="shared" si="31"/>
        <v>20766.72</v>
      </c>
      <c r="Y79" s="18">
        <f t="shared" si="36"/>
        <v>5100.0352000000003</v>
      </c>
      <c r="Z79" s="18">
        <f t="shared" si="37"/>
        <v>0</v>
      </c>
      <c r="AA79" s="18">
        <f t="shared" si="38"/>
        <v>7232.7781759999998</v>
      </c>
      <c r="AB79" s="18">
        <f t="shared" si="39"/>
        <v>19739.2</v>
      </c>
      <c r="AC79" s="18">
        <f t="shared" si="40"/>
        <v>1040</v>
      </c>
      <c r="AD79" s="15">
        <f t="shared" si="27"/>
        <v>209306.63270400002</v>
      </c>
    </row>
    <row r="80" spans="1:30" s="3" customFormat="1">
      <c r="A80" s="16">
        <v>17</v>
      </c>
      <c r="B80" s="17" t="s">
        <v>105</v>
      </c>
      <c r="C80" s="17" t="s">
        <v>106</v>
      </c>
      <c r="D80" s="17" t="s">
        <v>93</v>
      </c>
      <c r="E80" s="18">
        <v>16573.440000000002</v>
      </c>
      <c r="F80" s="17"/>
      <c r="G80" s="18">
        <v>198881.28000000003</v>
      </c>
      <c r="H80" s="18">
        <v>18105.324799999999</v>
      </c>
      <c r="I80" s="18">
        <v>3649.4714880000006</v>
      </c>
      <c r="J80" s="18">
        <v>4800</v>
      </c>
      <c r="K80" s="18">
        <v>19200</v>
      </c>
      <c r="L80" s="18">
        <v>7226</v>
      </c>
      <c r="M80" s="18">
        <v>10247.7752</v>
      </c>
      <c r="N80" s="18">
        <v>0</v>
      </c>
      <c r="O80" s="18">
        <v>27622.400000000005</v>
      </c>
      <c r="P80" s="18">
        <v>1000</v>
      </c>
      <c r="Q80" s="18">
        <f t="shared" si="28"/>
        <v>290732.25148800004</v>
      </c>
      <c r="R80" s="18">
        <f t="shared" si="34"/>
        <v>17236.377600000003</v>
      </c>
      <c r="S80" s="18">
        <f t="shared" si="32"/>
        <v>0</v>
      </c>
      <c r="T80" s="18">
        <f t="shared" si="33"/>
        <v>206836.53120000003</v>
      </c>
      <c r="U80" s="18">
        <f t="shared" si="35"/>
        <v>18829.537791999999</v>
      </c>
      <c r="V80" s="18">
        <f t="shared" si="29"/>
        <v>3795.4503475200008</v>
      </c>
      <c r="W80" s="18">
        <f t="shared" si="30"/>
        <v>4992</v>
      </c>
      <c r="X80" s="18">
        <f t="shared" si="31"/>
        <v>19968</v>
      </c>
      <c r="Y80" s="18">
        <f t="shared" si="36"/>
        <v>7515.04</v>
      </c>
      <c r="Z80" s="18">
        <f t="shared" si="37"/>
        <v>10657.686208000001</v>
      </c>
      <c r="AA80" s="18">
        <f t="shared" si="38"/>
        <v>0</v>
      </c>
      <c r="AB80" s="18">
        <f t="shared" si="39"/>
        <v>28727.296000000006</v>
      </c>
      <c r="AC80" s="18">
        <f t="shared" si="40"/>
        <v>1040</v>
      </c>
      <c r="AD80" s="15">
        <f t="shared" si="27"/>
        <v>302361.54154752009</v>
      </c>
    </row>
    <row r="81" spans="1:30" s="3" customFormat="1">
      <c r="A81" s="16">
        <v>18</v>
      </c>
      <c r="B81" s="17" t="s">
        <v>107</v>
      </c>
      <c r="C81" s="17" t="s">
        <v>20</v>
      </c>
      <c r="D81" s="17" t="s">
        <v>93</v>
      </c>
      <c r="E81" s="18">
        <v>11940.24</v>
      </c>
      <c r="F81" s="17"/>
      <c r="G81" s="18">
        <v>143282.88</v>
      </c>
      <c r="H81" s="18">
        <v>18060.646400000001</v>
      </c>
      <c r="I81" s="18">
        <v>2629.2408479999999</v>
      </c>
      <c r="J81" s="18">
        <v>4800</v>
      </c>
      <c r="K81" s="18">
        <v>19200</v>
      </c>
      <c r="L81" s="18">
        <v>5429.15</v>
      </c>
      <c r="M81" s="18">
        <v>7699.5152000000007</v>
      </c>
      <c r="N81" s="18">
        <v>5857.2175999999999</v>
      </c>
      <c r="O81" s="18">
        <v>19900.399999999998</v>
      </c>
      <c r="P81" s="18">
        <v>1000</v>
      </c>
      <c r="Q81" s="18">
        <f t="shared" si="28"/>
        <v>227859.05004799998</v>
      </c>
      <c r="R81" s="18">
        <f t="shared" si="34"/>
        <v>12417.8496</v>
      </c>
      <c r="S81" s="18">
        <f t="shared" si="32"/>
        <v>0</v>
      </c>
      <c r="T81" s="18">
        <f t="shared" si="33"/>
        <v>149014.19520000002</v>
      </c>
      <c r="U81" s="18">
        <f t="shared" si="35"/>
        <v>18783.072256000003</v>
      </c>
      <c r="V81" s="18">
        <f t="shared" si="29"/>
        <v>2734.4104819200002</v>
      </c>
      <c r="W81" s="18">
        <f t="shared" si="30"/>
        <v>4992</v>
      </c>
      <c r="X81" s="18">
        <f t="shared" si="31"/>
        <v>19968</v>
      </c>
      <c r="Y81" s="18">
        <f t="shared" si="36"/>
        <v>5646.3159999999998</v>
      </c>
      <c r="Z81" s="18">
        <f t="shared" si="37"/>
        <v>8007.4958080000015</v>
      </c>
      <c r="AA81" s="18">
        <f t="shared" si="38"/>
        <v>6091.5063040000005</v>
      </c>
      <c r="AB81" s="18">
        <f t="shared" si="39"/>
        <v>20696.415999999997</v>
      </c>
      <c r="AC81" s="18">
        <f t="shared" si="40"/>
        <v>1040</v>
      </c>
      <c r="AD81" s="15">
        <f t="shared" si="27"/>
        <v>236973.41204992004</v>
      </c>
    </row>
    <row r="82" spans="1:30" s="3" customFormat="1">
      <c r="A82" s="16">
        <v>21</v>
      </c>
      <c r="B82" s="17" t="s">
        <v>108</v>
      </c>
      <c r="C82" s="17" t="s">
        <v>54</v>
      </c>
      <c r="D82" s="17" t="s">
        <v>93</v>
      </c>
      <c r="E82" s="18">
        <v>8590.61</v>
      </c>
      <c r="F82" s="17"/>
      <c r="G82" s="18">
        <v>103087.3</v>
      </c>
      <c r="H82" s="18">
        <v>10525.9264</v>
      </c>
      <c r="I82" s="18">
        <v>1891.65</v>
      </c>
      <c r="J82" s="18">
        <v>4800</v>
      </c>
      <c r="K82" s="18">
        <v>19200</v>
      </c>
      <c r="L82" s="18">
        <v>3761.96</v>
      </c>
      <c r="M82" s="18">
        <v>0</v>
      </c>
      <c r="N82" s="18">
        <v>5857.22</v>
      </c>
      <c r="O82" s="18">
        <v>14317.68</v>
      </c>
      <c r="P82" s="18">
        <v>1000</v>
      </c>
      <c r="Q82" s="18">
        <f t="shared" si="28"/>
        <v>164441.73639999999</v>
      </c>
      <c r="R82" s="18">
        <f t="shared" si="34"/>
        <v>8934.2344000000012</v>
      </c>
      <c r="S82" s="18">
        <f t="shared" si="32"/>
        <v>0</v>
      </c>
      <c r="T82" s="18">
        <f t="shared" si="33"/>
        <v>107210.792</v>
      </c>
      <c r="U82" s="18">
        <f t="shared" si="35"/>
        <v>10946.963456000001</v>
      </c>
      <c r="V82" s="18">
        <f t="shared" si="29"/>
        <v>1967.3160000000003</v>
      </c>
      <c r="W82" s="18">
        <f t="shared" si="30"/>
        <v>4992</v>
      </c>
      <c r="X82" s="18">
        <f t="shared" si="31"/>
        <v>19968</v>
      </c>
      <c r="Y82" s="18">
        <f t="shared" si="36"/>
        <v>3912.4384</v>
      </c>
      <c r="Z82" s="18">
        <f t="shared" si="37"/>
        <v>0</v>
      </c>
      <c r="AA82" s="18">
        <f t="shared" si="38"/>
        <v>6091.5088000000005</v>
      </c>
      <c r="AB82" s="18">
        <f t="shared" si="39"/>
        <v>14890.387200000001</v>
      </c>
      <c r="AC82" s="18">
        <f t="shared" si="40"/>
        <v>1040</v>
      </c>
      <c r="AD82" s="15">
        <f t="shared" si="27"/>
        <v>171019.40585600003</v>
      </c>
    </row>
    <row r="83" spans="1:30" s="3" customFormat="1">
      <c r="A83" s="16">
        <v>22</v>
      </c>
      <c r="B83" s="17" t="s">
        <v>109</v>
      </c>
      <c r="C83" s="17" t="s">
        <v>20</v>
      </c>
      <c r="D83" s="17" t="s">
        <v>93</v>
      </c>
      <c r="E83" s="18">
        <v>11940.24</v>
      </c>
      <c r="F83" s="17"/>
      <c r="G83" s="18">
        <v>143282.88</v>
      </c>
      <c r="H83" s="18">
        <v>14545.4848</v>
      </c>
      <c r="I83" s="18">
        <v>2629.2408479999999</v>
      </c>
      <c r="J83" s="18">
        <v>4800</v>
      </c>
      <c r="K83" s="18">
        <v>19200</v>
      </c>
      <c r="L83" s="18">
        <v>5267.11</v>
      </c>
      <c r="M83" s="18">
        <v>7469.7168000000001</v>
      </c>
      <c r="N83" s="18">
        <v>0</v>
      </c>
      <c r="O83" s="18">
        <v>19900.399999999998</v>
      </c>
      <c r="P83" s="18">
        <v>1000</v>
      </c>
      <c r="Q83" s="18">
        <f t="shared" si="28"/>
        <v>218094.83244799997</v>
      </c>
      <c r="R83" s="18">
        <f t="shared" si="34"/>
        <v>12417.8496</v>
      </c>
      <c r="S83" s="18">
        <f t="shared" si="32"/>
        <v>0</v>
      </c>
      <c r="T83" s="18">
        <f t="shared" si="33"/>
        <v>149014.19520000002</v>
      </c>
      <c r="U83" s="18">
        <f t="shared" si="35"/>
        <v>15127.304192000001</v>
      </c>
      <c r="V83" s="18">
        <f t="shared" si="29"/>
        <v>2734.4104819200002</v>
      </c>
      <c r="W83" s="18">
        <f t="shared" si="30"/>
        <v>4992</v>
      </c>
      <c r="X83" s="18">
        <f t="shared" si="31"/>
        <v>19968</v>
      </c>
      <c r="Y83" s="18">
        <f t="shared" si="36"/>
        <v>5477.7943999999998</v>
      </c>
      <c r="Z83" s="18">
        <f t="shared" si="37"/>
        <v>7768.5054720000007</v>
      </c>
      <c r="AA83" s="18">
        <f t="shared" si="38"/>
        <v>0</v>
      </c>
      <c r="AB83" s="18">
        <f t="shared" si="39"/>
        <v>20696.415999999997</v>
      </c>
      <c r="AC83" s="18">
        <f t="shared" si="40"/>
        <v>1040</v>
      </c>
      <c r="AD83" s="15">
        <f t="shared" si="27"/>
        <v>226818.62574592003</v>
      </c>
    </row>
    <row r="84" spans="1:30" s="3" customFormat="1">
      <c r="A84" s="16">
        <v>24</v>
      </c>
      <c r="B84" s="17" t="s">
        <v>110</v>
      </c>
      <c r="C84" s="17" t="s">
        <v>92</v>
      </c>
      <c r="D84" s="17" t="s">
        <v>93</v>
      </c>
      <c r="E84" s="18">
        <v>11388</v>
      </c>
      <c r="F84" s="17"/>
      <c r="G84" s="18">
        <v>136656</v>
      </c>
      <c r="H84" s="18">
        <v>10588.531200000001</v>
      </c>
      <c r="I84" s="18">
        <v>2507.6376</v>
      </c>
      <c r="J84" s="18">
        <v>0</v>
      </c>
      <c r="K84" s="18">
        <v>19200</v>
      </c>
      <c r="L84" s="18">
        <v>4903.88</v>
      </c>
      <c r="M84" s="18">
        <v>0</v>
      </c>
      <c r="N84" s="18">
        <v>6954.59</v>
      </c>
      <c r="O84" s="18">
        <v>18980</v>
      </c>
      <c r="P84" s="18">
        <v>1000</v>
      </c>
      <c r="Q84" s="18">
        <f t="shared" si="28"/>
        <v>200790.63879999999</v>
      </c>
      <c r="R84" s="18">
        <f t="shared" si="34"/>
        <v>11843.52</v>
      </c>
      <c r="S84" s="18">
        <f t="shared" si="32"/>
        <v>0</v>
      </c>
      <c r="T84" s="18">
        <f t="shared" si="33"/>
        <v>142122.23999999999</v>
      </c>
      <c r="U84" s="18">
        <f t="shared" si="35"/>
        <v>11012.072448000001</v>
      </c>
      <c r="V84" s="18">
        <f t="shared" si="29"/>
        <v>2607.9431039999999</v>
      </c>
      <c r="W84" s="18">
        <f t="shared" si="30"/>
        <v>0</v>
      </c>
      <c r="X84" s="18">
        <f t="shared" si="31"/>
        <v>19968</v>
      </c>
      <c r="Y84" s="18">
        <f t="shared" si="36"/>
        <v>5100.0352000000003</v>
      </c>
      <c r="Z84" s="18">
        <f t="shared" si="37"/>
        <v>0</v>
      </c>
      <c r="AA84" s="18">
        <f t="shared" si="38"/>
        <v>7232.7736000000004</v>
      </c>
      <c r="AB84" s="18">
        <f t="shared" si="39"/>
        <v>19739.2</v>
      </c>
      <c r="AC84" s="18">
        <f t="shared" si="40"/>
        <v>1040</v>
      </c>
      <c r="AD84" s="15">
        <f t="shared" si="27"/>
        <v>208822.26435200003</v>
      </c>
    </row>
    <row r="85" spans="1:30" s="3" customFormat="1">
      <c r="A85" s="16">
        <v>25</v>
      </c>
      <c r="B85" s="17" t="s">
        <v>111</v>
      </c>
      <c r="C85" s="17" t="s">
        <v>17</v>
      </c>
      <c r="D85" s="17" t="s">
        <v>93</v>
      </c>
      <c r="E85" s="18">
        <v>7473.96</v>
      </c>
      <c r="F85" s="17"/>
      <c r="G85" s="18">
        <v>89687.52</v>
      </c>
      <c r="H85" s="18">
        <v>11185.574400000001</v>
      </c>
      <c r="I85" s="18">
        <v>1645.7659920000001</v>
      </c>
      <c r="J85" s="18">
        <v>4800</v>
      </c>
      <c r="K85" s="18">
        <v>19200</v>
      </c>
      <c r="L85" s="18">
        <v>0</v>
      </c>
      <c r="M85" s="18">
        <v>5243.0456000000004</v>
      </c>
      <c r="N85" s="18">
        <v>0</v>
      </c>
      <c r="O85" s="18">
        <v>12456.6</v>
      </c>
      <c r="P85" s="18">
        <v>1000</v>
      </c>
      <c r="Q85" s="18">
        <f t="shared" si="28"/>
        <v>145218.50599200002</v>
      </c>
      <c r="R85" s="18">
        <f t="shared" si="34"/>
        <v>7772.9184000000005</v>
      </c>
      <c r="S85" s="18">
        <f t="shared" si="32"/>
        <v>0</v>
      </c>
      <c r="T85" s="18">
        <f t="shared" si="33"/>
        <v>93275.020800000013</v>
      </c>
      <c r="U85" s="18">
        <f t="shared" si="35"/>
        <v>11632.997376000001</v>
      </c>
      <c r="V85" s="18">
        <f t="shared" si="29"/>
        <v>1711.5966316800002</v>
      </c>
      <c r="W85" s="18">
        <f t="shared" si="30"/>
        <v>4992</v>
      </c>
      <c r="X85" s="18">
        <f t="shared" si="31"/>
        <v>19968</v>
      </c>
      <c r="Y85" s="18">
        <f t="shared" si="36"/>
        <v>0</v>
      </c>
      <c r="Z85" s="18">
        <f t="shared" si="37"/>
        <v>5452.7674240000006</v>
      </c>
      <c r="AA85" s="18">
        <f t="shared" si="38"/>
        <v>0</v>
      </c>
      <c r="AB85" s="18">
        <f t="shared" si="39"/>
        <v>12954.864000000001</v>
      </c>
      <c r="AC85" s="18">
        <f t="shared" si="40"/>
        <v>1040</v>
      </c>
      <c r="AD85" s="15">
        <f t="shared" si="27"/>
        <v>151027.24623168001</v>
      </c>
    </row>
    <row r="86" spans="1:30" s="3" customFormat="1">
      <c r="A86" s="16">
        <v>26</v>
      </c>
      <c r="B86" s="17" t="s">
        <v>112</v>
      </c>
      <c r="C86" s="17" t="s">
        <v>54</v>
      </c>
      <c r="D86" s="17" t="s">
        <v>93</v>
      </c>
      <c r="E86" s="18">
        <v>8590.61</v>
      </c>
      <c r="F86" s="17"/>
      <c r="G86" s="18">
        <v>103087.3</v>
      </c>
      <c r="H86" s="18">
        <v>10525.9264</v>
      </c>
      <c r="I86" s="18">
        <v>1891.65</v>
      </c>
      <c r="J86" s="18">
        <v>4800</v>
      </c>
      <c r="K86" s="18">
        <v>19200</v>
      </c>
      <c r="L86" s="18">
        <v>4130.09</v>
      </c>
      <c r="M86" s="18">
        <v>5857.2175999999999</v>
      </c>
      <c r="N86" s="18">
        <v>0</v>
      </c>
      <c r="O86" s="18">
        <v>14317.68</v>
      </c>
      <c r="P86" s="18">
        <v>1000</v>
      </c>
      <c r="Q86" s="18">
        <f t="shared" si="28"/>
        <v>164809.864</v>
      </c>
      <c r="R86" s="18">
        <f t="shared" si="34"/>
        <v>8934.2344000000012</v>
      </c>
      <c r="S86" s="18">
        <f t="shared" si="32"/>
        <v>0</v>
      </c>
      <c r="T86" s="18">
        <f t="shared" si="33"/>
        <v>107210.792</v>
      </c>
      <c r="U86" s="18">
        <f t="shared" si="35"/>
        <v>10946.963456000001</v>
      </c>
      <c r="V86" s="18">
        <f t="shared" si="29"/>
        <v>1967.3160000000003</v>
      </c>
      <c r="W86" s="18">
        <f t="shared" si="30"/>
        <v>4992</v>
      </c>
      <c r="X86" s="18">
        <f t="shared" si="31"/>
        <v>19968</v>
      </c>
      <c r="Y86" s="18">
        <f t="shared" si="36"/>
        <v>4295.2936</v>
      </c>
      <c r="Z86" s="18">
        <f t="shared" si="37"/>
        <v>6091.5063040000005</v>
      </c>
      <c r="AA86" s="18">
        <f t="shared" si="38"/>
        <v>0</v>
      </c>
      <c r="AB86" s="18">
        <f t="shared" si="39"/>
        <v>14890.387200000001</v>
      </c>
      <c r="AC86" s="18">
        <f t="shared" si="40"/>
        <v>1040</v>
      </c>
      <c r="AD86" s="15">
        <f t="shared" si="27"/>
        <v>171402.25856000002</v>
      </c>
    </row>
    <row r="87" spans="1:30" s="3" customFormat="1">
      <c r="A87" s="16">
        <v>27</v>
      </c>
      <c r="B87" s="17" t="s">
        <v>113</v>
      </c>
      <c r="C87" s="17" t="s">
        <v>114</v>
      </c>
      <c r="D87" s="17" t="s">
        <v>93</v>
      </c>
      <c r="E87" s="18">
        <v>17421.144</v>
      </c>
      <c r="F87" s="17"/>
      <c r="G87" s="18">
        <v>209053.728</v>
      </c>
      <c r="H87" s="18">
        <v>30829.593600000004</v>
      </c>
      <c r="I87" s="18">
        <v>3836.1359088000004</v>
      </c>
      <c r="J87" s="18">
        <v>4800</v>
      </c>
      <c r="K87" s="18">
        <v>19200</v>
      </c>
      <c r="L87" s="18">
        <v>7781.19</v>
      </c>
      <c r="M87" s="18">
        <v>0</v>
      </c>
      <c r="N87" s="18">
        <v>11035.1384</v>
      </c>
      <c r="O87" s="18">
        <v>29035.239999999998</v>
      </c>
      <c r="P87" s="18">
        <v>1000</v>
      </c>
      <c r="Q87" s="18">
        <f t="shared" si="28"/>
        <v>316571.02590879996</v>
      </c>
      <c r="R87" s="18">
        <f t="shared" si="34"/>
        <v>18117.98976</v>
      </c>
      <c r="S87" s="18">
        <f t="shared" si="32"/>
        <v>0</v>
      </c>
      <c r="T87" s="18">
        <f t="shared" si="33"/>
        <v>217415.87712000002</v>
      </c>
      <c r="U87" s="18">
        <f t="shared" si="35"/>
        <v>32062.777344000006</v>
      </c>
      <c r="V87" s="18">
        <f t="shared" si="29"/>
        <v>3989.5813451520007</v>
      </c>
      <c r="W87" s="18">
        <f t="shared" si="30"/>
        <v>4992</v>
      </c>
      <c r="X87" s="18">
        <f t="shared" si="31"/>
        <v>19968</v>
      </c>
      <c r="Y87" s="18">
        <f t="shared" si="36"/>
        <v>8092.4376000000002</v>
      </c>
      <c r="Z87" s="18">
        <f t="shared" si="37"/>
        <v>0</v>
      </c>
      <c r="AA87" s="18">
        <f t="shared" si="38"/>
        <v>11476.543936</v>
      </c>
      <c r="AB87" s="18">
        <f t="shared" si="39"/>
        <v>30196.649600000001</v>
      </c>
      <c r="AC87" s="18">
        <f t="shared" si="40"/>
        <v>1040</v>
      </c>
      <c r="AD87" s="15">
        <f t="shared" si="27"/>
        <v>329233.866945152</v>
      </c>
    </row>
    <row r="88" spans="1:30" s="3" customFormat="1">
      <c r="A88" s="16">
        <v>28</v>
      </c>
      <c r="B88" s="17" t="s">
        <v>115</v>
      </c>
      <c r="C88" s="17" t="s">
        <v>27</v>
      </c>
      <c r="D88" s="17" t="s">
        <v>93</v>
      </c>
      <c r="E88" s="18">
        <v>11940.24</v>
      </c>
      <c r="F88" s="17"/>
      <c r="G88" s="18">
        <v>143282.88</v>
      </c>
      <c r="H88" s="18">
        <v>14545.4848</v>
      </c>
      <c r="I88" s="18">
        <v>2629.2408479999999</v>
      </c>
      <c r="J88" s="18">
        <v>4800</v>
      </c>
      <c r="K88" s="18">
        <v>19200</v>
      </c>
      <c r="L88" s="18">
        <v>5429.15</v>
      </c>
      <c r="M88" s="18">
        <v>7699.5152000000007</v>
      </c>
      <c r="N88" s="18">
        <v>0</v>
      </c>
      <c r="O88" s="18">
        <v>19900.399999999998</v>
      </c>
      <c r="P88" s="18">
        <v>1000</v>
      </c>
      <c r="Q88" s="18">
        <f t="shared" si="28"/>
        <v>218486.67084799998</v>
      </c>
      <c r="R88" s="18">
        <f t="shared" si="34"/>
        <v>12417.8496</v>
      </c>
      <c r="S88" s="18">
        <f t="shared" si="32"/>
        <v>0</v>
      </c>
      <c r="T88" s="18">
        <f t="shared" si="33"/>
        <v>149014.19520000002</v>
      </c>
      <c r="U88" s="18">
        <f t="shared" si="35"/>
        <v>15127.304192000001</v>
      </c>
      <c r="V88" s="18">
        <f t="shared" si="29"/>
        <v>2734.4104819200002</v>
      </c>
      <c r="W88" s="18">
        <f t="shared" si="30"/>
        <v>4992</v>
      </c>
      <c r="X88" s="18">
        <f t="shared" si="31"/>
        <v>19968</v>
      </c>
      <c r="Y88" s="18">
        <f t="shared" si="36"/>
        <v>5646.3159999999998</v>
      </c>
      <c r="Z88" s="18">
        <f t="shared" si="37"/>
        <v>8007.4958080000015</v>
      </c>
      <c r="AA88" s="18">
        <f t="shared" si="38"/>
        <v>0</v>
      </c>
      <c r="AB88" s="18">
        <f t="shared" si="39"/>
        <v>20696.415999999997</v>
      </c>
      <c r="AC88" s="18">
        <f t="shared" si="40"/>
        <v>1040</v>
      </c>
      <c r="AD88" s="15">
        <f t="shared" si="27"/>
        <v>227226.13768192002</v>
      </c>
    </row>
    <row r="89" spans="1:30" s="3" customFormat="1">
      <c r="A89" s="16">
        <v>29</v>
      </c>
      <c r="B89" s="17" t="s">
        <v>116</v>
      </c>
      <c r="C89" s="17" t="s">
        <v>117</v>
      </c>
      <c r="D89" s="17" t="s">
        <v>93</v>
      </c>
      <c r="E89" s="18">
        <v>8844.5759999999991</v>
      </c>
      <c r="F89" s="17"/>
      <c r="G89" s="18">
        <v>106134.91199999998</v>
      </c>
      <c r="H89" s="18">
        <v>12830.687999999998</v>
      </c>
      <c r="I89" s="18">
        <v>1947.5756351999999</v>
      </c>
      <c r="J89" s="18">
        <v>4800</v>
      </c>
      <c r="K89" s="18">
        <v>19200</v>
      </c>
      <c r="L89" s="18">
        <v>0</v>
      </c>
      <c r="M89" s="18">
        <v>0</v>
      </c>
      <c r="N89" s="18">
        <v>5996.9000000000005</v>
      </c>
      <c r="O89" s="18">
        <v>14740.96</v>
      </c>
      <c r="P89" s="18">
        <v>1000</v>
      </c>
      <c r="Q89" s="18">
        <f t="shared" si="28"/>
        <v>166651.03563519998</v>
      </c>
      <c r="R89" s="18">
        <f t="shared" si="34"/>
        <v>9198.3590399999994</v>
      </c>
      <c r="S89" s="18">
        <f t="shared" si="32"/>
        <v>0</v>
      </c>
      <c r="T89" s="18">
        <f t="shared" si="33"/>
        <v>110380.30847999998</v>
      </c>
      <c r="U89" s="18">
        <f t="shared" si="35"/>
        <v>13343.915519999999</v>
      </c>
      <c r="V89" s="18">
        <f t="shared" si="29"/>
        <v>2025.4786606079999</v>
      </c>
      <c r="W89" s="18">
        <f t="shared" si="30"/>
        <v>4992</v>
      </c>
      <c r="X89" s="18">
        <f t="shared" si="31"/>
        <v>19968</v>
      </c>
      <c r="Y89" s="18">
        <f t="shared" si="36"/>
        <v>0</v>
      </c>
      <c r="Z89" s="18">
        <f t="shared" si="37"/>
        <v>0</v>
      </c>
      <c r="AA89" s="18">
        <f t="shared" si="38"/>
        <v>6236.7760000000007</v>
      </c>
      <c r="AB89" s="18">
        <f t="shared" si="39"/>
        <v>15330.598399999999</v>
      </c>
      <c r="AC89" s="18">
        <f t="shared" si="40"/>
        <v>1040</v>
      </c>
      <c r="AD89" s="15">
        <f t="shared" si="27"/>
        <v>173317.07706060799</v>
      </c>
    </row>
    <row r="90" spans="1:30" s="3" customFormat="1">
      <c r="A90" s="16">
        <v>31</v>
      </c>
      <c r="B90" s="17" t="s">
        <v>118</v>
      </c>
      <c r="C90" s="17" t="s">
        <v>17</v>
      </c>
      <c r="D90" s="17" t="s">
        <v>93</v>
      </c>
      <c r="E90" s="18">
        <v>7473.96</v>
      </c>
      <c r="F90" s="17"/>
      <c r="G90" s="18">
        <v>89687.52</v>
      </c>
      <c r="H90" s="18">
        <v>11185.574400000001</v>
      </c>
      <c r="I90" s="18">
        <v>1645.7659920000001</v>
      </c>
      <c r="J90" s="18">
        <v>4800</v>
      </c>
      <c r="K90" s="18">
        <v>19200</v>
      </c>
      <c r="L90" s="18">
        <v>3697.02</v>
      </c>
      <c r="M90" s="18">
        <v>5243.0456000000004</v>
      </c>
      <c r="N90" s="18">
        <v>0</v>
      </c>
      <c r="O90" s="18">
        <v>12456.6</v>
      </c>
      <c r="P90" s="18">
        <v>1000</v>
      </c>
      <c r="Q90" s="18">
        <f t="shared" si="28"/>
        <v>148915.52599200001</v>
      </c>
      <c r="R90" s="18">
        <f t="shared" si="34"/>
        <v>7772.9184000000005</v>
      </c>
      <c r="S90" s="18">
        <f t="shared" si="32"/>
        <v>0</v>
      </c>
      <c r="T90" s="18">
        <f t="shared" si="33"/>
        <v>93275.020800000013</v>
      </c>
      <c r="U90" s="18">
        <f t="shared" si="35"/>
        <v>11632.997376000001</v>
      </c>
      <c r="V90" s="18">
        <f t="shared" si="29"/>
        <v>1711.5966316800002</v>
      </c>
      <c r="W90" s="18">
        <f t="shared" si="30"/>
        <v>4992</v>
      </c>
      <c r="X90" s="18">
        <f t="shared" si="31"/>
        <v>19968</v>
      </c>
      <c r="Y90" s="18">
        <f t="shared" si="36"/>
        <v>3844.9007999999999</v>
      </c>
      <c r="Z90" s="18">
        <f t="shared" si="37"/>
        <v>5452.7674240000006</v>
      </c>
      <c r="AA90" s="18">
        <f t="shared" si="38"/>
        <v>0</v>
      </c>
      <c r="AB90" s="18">
        <f t="shared" si="39"/>
        <v>12954.864000000001</v>
      </c>
      <c r="AC90" s="18">
        <f t="shared" si="40"/>
        <v>1040</v>
      </c>
      <c r="AD90" s="15">
        <f t="shared" si="27"/>
        <v>154872.14703168001</v>
      </c>
    </row>
    <row r="91" spans="1:30" s="3" customFormat="1">
      <c r="A91" s="16">
        <v>32</v>
      </c>
      <c r="B91" s="17" t="s">
        <v>119</v>
      </c>
      <c r="C91" s="17" t="s">
        <v>114</v>
      </c>
      <c r="D91" s="17" t="s">
        <v>93</v>
      </c>
      <c r="E91" s="18">
        <v>17421.144</v>
      </c>
      <c r="F91" s="17"/>
      <c r="G91" s="18">
        <v>209053.728</v>
      </c>
      <c r="H91" s="18">
        <v>30829.593600000004</v>
      </c>
      <c r="I91" s="18">
        <v>3836.1359088000004</v>
      </c>
      <c r="J91" s="18">
        <v>4800</v>
      </c>
      <c r="K91" s="18">
        <v>19200</v>
      </c>
      <c r="L91" s="18">
        <v>7554.74</v>
      </c>
      <c r="M91" s="18">
        <v>0</v>
      </c>
      <c r="N91" s="18">
        <v>11035.1384</v>
      </c>
      <c r="O91" s="18">
        <v>29035.239999999998</v>
      </c>
      <c r="P91" s="18">
        <v>1000</v>
      </c>
      <c r="Q91" s="18">
        <f t="shared" si="28"/>
        <v>316344.57590879995</v>
      </c>
      <c r="R91" s="18">
        <f t="shared" si="34"/>
        <v>18117.98976</v>
      </c>
      <c r="S91" s="18">
        <f t="shared" si="32"/>
        <v>0</v>
      </c>
      <c r="T91" s="18">
        <f t="shared" si="33"/>
        <v>217415.87712000002</v>
      </c>
      <c r="U91" s="18">
        <f t="shared" si="35"/>
        <v>32062.777344000006</v>
      </c>
      <c r="V91" s="18">
        <f t="shared" si="29"/>
        <v>3989.5813451520007</v>
      </c>
      <c r="W91" s="18">
        <f t="shared" si="30"/>
        <v>4992</v>
      </c>
      <c r="X91" s="18">
        <f t="shared" si="31"/>
        <v>19968</v>
      </c>
      <c r="Y91" s="18">
        <f t="shared" si="36"/>
        <v>7856.9296000000004</v>
      </c>
      <c r="Z91" s="18">
        <f t="shared" si="37"/>
        <v>0</v>
      </c>
      <c r="AA91" s="18">
        <f t="shared" si="38"/>
        <v>11476.543936</v>
      </c>
      <c r="AB91" s="18">
        <f t="shared" si="39"/>
        <v>30196.649600000001</v>
      </c>
      <c r="AC91" s="18">
        <f t="shared" si="40"/>
        <v>1040</v>
      </c>
      <c r="AD91" s="15">
        <f t="shared" si="27"/>
        <v>328998.35894515197</v>
      </c>
    </row>
    <row r="92" spans="1:30" s="3" customFormat="1">
      <c r="A92" s="16">
        <v>33</v>
      </c>
      <c r="B92" s="17" t="s">
        <v>120</v>
      </c>
      <c r="C92" s="17" t="s">
        <v>114</v>
      </c>
      <c r="D92" s="17" t="s">
        <v>93</v>
      </c>
      <c r="E92" s="18">
        <v>17421.144</v>
      </c>
      <c r="F92" s="17"/>
      <c r="G92" s="18">
        <v>209053.728</v>
      </c>
      <c r="H92" s="18">
        <v>30829.593600000004</v>
      </c>
      <c r="I92" s="18">
        <v>3836.1359088000004</v>
      </c>
      <c r="J92" s="18">
        <v>4800</v>
      </c>
      <c r="K92" s="18">
        <v>19200</v>
      </c>
      <c r="L92" s="18">
        <v>7781.19</v>
      </c>
      <c r="M92" s="18">
        <v>0</v>
      </c>
      <c r="N92" s="18">
        <v>11035.1384</v>
      </c>
      <c r="O92" s="18">
        <v>29035.239999999998</v>
      </c>
      <c r="P92" s="18">
        <v>1000</v>
      </c>
      <c r="Q92" s="18">
        <f t="shared" si="28"/>
        <v>316571.02590879996</v>
      </c>
      <c r="R92" s="18">
        <f t="shared" si="34"/>
        <v>18117.98976</v>
      </c>
      <c r="S92" s="18">
        <f t="shared" si="32"/>
        <v>0</v>
      </c>
      <c r="T92" s="18">
        <f t="shared" si="33"/>
        <v>217415.87712000002</v>
      </c>
      <c r="U92" s="18">
        <f t="shared" si="35"/>
        <v>32062.777344000006</v>
      </c>
      <c r="V92" s="18">
        <f t="shared" si="29"/>
        <v>3989.5813451520007</v>
      </c>
      <c r="W92" s="18">
        <f t="shared" si="30"/>
        <v>4992</v>
      </c>
      <c r="X92" s="18">
        <f t="shared" si="31"/>
        <v>19968</v>
      </c>
      <c r="Y92" s="18">
        <f t="shared" si="36"/>
        <v>8092.4376000000002</v>
      </c>
      <c r="Z92" s="18">
        <f t="shared" si="37"/>
        <v>0</v>
      </c>
      <c r="AA92" s="18">
        <f t="shared" si="38"/>
        <v>11476.543936</v>
      </c>
      <c r="AB92" s="18">
        <f t="shared" si="39"/>
        <v>30196.649600000001</v>
      </c>
      <c r="AC92" s="18">
        <f t="shared" si="40"/>
        <v>1040</v>
      </c>
      <c r="AD92" s="15">
        <f t="shared" si="27"/>
        <v>329233.866945152</v>
      </c>
    </row>
    <row r="93" spans="1:30" s="3" customFormat="1">
      <c r="A93" s="16">
        <v>34</v>
      </c>
      <c r="B93" s="17" t="s">
        <v>121</v>
      </c>
      <c r="C93" s="17" t="s">
        <v>122</v>
      </c>
      <c r="D93" s="17" t="s">
        <v>93</v>
      </c>
      <c r="E93" s="18">
        <v>17421.14</v>
      </c>
      <c r="F93" s="17"/>
      <c r="G93" s="18">
        <v>231499.00799999997</v>
      </c>
      <c r="H93" s="18">
        <v>33822.796800000004</v>
      </c>
      <c r="I93" s="18">
        <v>4248.0067968000003</v>
      </c>
      <c r="J93" s="18">
        <v>0</v>
      </c>
      <c r="K93" s="18">
        <v>19200</v>
      </c>
      <c r="L93" s="18">
        <v>7649.25</v>
      </c>
      <c r="M93" s="18">
        <v>0</v>
      </c>
      <c r="N93" s="18">
        <v>10848.031999999999</v>
      </c>
      <c r="O93" s="18">
        <v>32152.639999999996</v>
      </c>
      <c r="P93" s="18">
        <v>1000</v>
      </c>
      <c r="Q93" s="18">
        <f t="shared" si="28"/>
        <v>340419.73359680001</v>
      </c>
      <c r="R93" s="18">
        <f t="shared" si="34"/>
        <v>18117.9856</v>
      </c>
      <c r="S93" s="18">
        <f t="shared" si="32"/>
        <v>0</v>
      </c>
      <c r="T93" s="18">
        <f t="shared" si="33"/>
        <v>240758.96831999999</v>
      </c>
      <c r="U93" s="18">
        <f t="shared" si="35"/>
        <v>35175.708672000008</v>
      </c>
      <c r="V93" s="18">
        <f t="shared" si="29"/>
        <v>4417.9270686720001</v>
      </c>
      <c r="W93" s="18">
        <f t="shared" si="30"/>
        <v>0</v>
      </c>
      <c r="X93" s="18">
        <f t="shared" si="31"/>
        <v>19968</v>
      </c>
      <c r="Y93" s="18">
        <f t="shared" si="36"/>
        <v>7955.22</v>
      </c>
      <c r="Z93" s="18">
        <f t="shared" si="37"/>
        <v>0</v>
      </c>
      <c r="AA93" s="18">
        <f t="shared" si="38"/>
        <v>11281.95328</v>
      </c>
      <c r="AB93" s="18">
        <f t="shared" si="39"/>
        <v>33438.745599999995</v>
      </c>
      <c r="AC93" s="18">
        <f t="shared" si="40"/>
        <v>1040</v>
      </c>
      <c r="AD93" s="15">
        <f t="shared" si="27"/>
        <v>354036.522940672</v>
      </c>
    </row>
    <row r="94" spans="1:30" s="3" customFormat="1">
      <c r="A94" s="16">
        <v>40</v>
      </c>
      <c r="B94" s="17" t="s">
        <v>123</v>
      </c>
      <c r="C94" s="17" t="s">
        <v>27</v>
      </c>
      <c r="D94" s="17" t="s">
        <v>93</v>
      </c>
      <c r="E94" s="18">
        <v>11940.24</v>
      </c>
      <c r="F94" s="17"/>
      <c r="G94" s="18">
        <v>143282.88</v>
      </c>
      <c r="H94" s="18">
        <v>14545.4848</v>
      </c>
      <c r="I94" s="18">
        <v>2629.2408479999999</v>
      </c>
      <c r="J94" s="18">
        <v>4800</v>
      </c>
      <c r="K94" s="18">
        <v>19200</v>
      </c>
      <c r="L94" s="18">
        <v>5267.11</v>
      </c>
      <c r="M94" s="18">
        <v>7454.2</v>
      </c>
      <c r="N94" s="18">
        <v>0</v>
      </c>
      <c r="O94" s="18">
        <v>19900.399999999998</v>
      </c>
      <c r="P94" s="18">
        <v>1000</v>
      </c>
      <c r="Q94" s="18">
        <f t="shared" si="28"/>
        <v>218079.31564799999</v>
      </c>
      <c r="R94" s="18">
        <f t="shared" si="34"/>
        <v>12417.8496</v>
      </c>
      <c r="S94" s="18">
        <f t="shared" si="32"/>
        <v>0</v>
      </c>
      <c r="T94" s="18">
        <f t="shared" si="33"/>
        <v>149014.19520000002</v>
      </c>
      <c r="U94" s="18">
        <f t="shared" si="35"/>
        <v>15127.304192000001</v>
      </c>
      <c r="V94" s="18">
        <f t="shared" si="29"/>
        <v>2734.4104819200002</v>
      </c>
      <c r="W94" s="18">
        <f t="shared" si="30"/>
        <v>4992</v>
      </c>
      <c r="X94" s="18">
        <f t="shared" si="31"/>
        <v>19968</v>
      </c>
      <c r="Y94" s="18">
        <f t="shared" si="36"/>
        <v>5477.7943999999998</v>
      </c>
      <c r="Z94" s="18">
        <f t="shared" si="37"/>
        <v>7752.3680000000004</v>
      </c>
      <c r="AA94" s="18">
        <f t="shared" si="38"/>
        <v>0</v>
      </c>
      <c r="AB94" s="18">
        <f t="shared" si="39"/>
        <v>20696.415999999997</v>
      </c>
      <c r="AC94" s="18">
        <f t="shared" si="40"/>
        <v>1040</v>
      </c>
      <c r="AD94" s="15">
        <f t="shared" si="27"/>
        <v>226802.48827392003</v>
      </c>
    </row>
    <row r="95" spans="1:30" s="3" customFormat="1">
      <c r="A95" s="16">
        <v>41</v>
      </c>
      <c r="B95" s="17" t="s">
        <v>124</v>
      </c>
      <c r="C95" s="17" t="s">
        <v>65</v>
      </c>
      <c r="D95" s="17" t="s">
        <v>93</v>
      </c>
      <c r="E95" s="18">
        <v>7473.96</v>
      </c>
      <c r="F95" s="17"/>
      <c r="G95" s="18">
        <v>89687.52</v>
      </c>
      <c r="H95" s="18">
        <v>7457.0496000000003</v>
      </c>
      <c r="I95" s="18">
        <v>1645.7659920000001</v>
      </c>
      <c r="J95" s="18">
        <v>4800</v>
      </c>
      <c r="K95" s="18">
        <v>19200</v>
      </c>
      <c r="L95" s="18">
        <v>3587.47</v>
      </c>
      <c r="M95" s="18">
        <v>5087.6904000000004</v>
      </c>
      <c r="N95" s="18">
        <v>0</v>
      </c>
      <c r="O95" s="18">
        <v>12456.6</v>
      </c>
      <c r="P95" s="18">
        <v>1000</v>
      </c>
      <c r="Q95" s="18">
        <f t="shared" si="28"/>
        <v>144922.09599200002</v>
      </c>
      <c r="R95" s="18">
        <f t="shared" si="34"/>
        <v>7772.9184000000005</v>
      </c>
      <c r="S95" s="18">
        <f t="shared" si="32"/>
        <v>0</v>
      </c>
      <c r="T95" s="18">
        <f t="shared" si="33"/>
        <v>93275.020800000013</v>
      </c>
      <c r="U95" s="18">
        <f t="shared" si="35"/>
        <v>7755.3315840000005</v>
      </c>
      <c r="V95" s="18">
        <f t="shared" si="29"/>
        <v>1711.5966316800002</v>
      </c>
      <c r="W95" s="18">
        <f t="shared" si="30"/>
        <v>4992</v>
      </c>
      <c r="X95" s="18">
        <f t="shared" si="31"/>
        <v>19968</v>
      </c>
      <c r="Y95" s="18">
        <f t="shared" si="36"/>
        <v>3730.9688000000001</v>
      </c>
      <c r="Z95" s="18">
        <f t="shared" si="37"/>
        <v>5291.1980160000003</v>
      </c>
      <c r="AA95" s="18">
        <f t="shared" si="38"/>
        <v>0</v>
      </c>
      <c r="AB95" s="18">
        <f t="shared" si="39"/>
        <v>12954.864000000001</v>
      </c>
      <c r="AC95" s="18">
        <f t="shared" si="40"/>
        <v>1040</v>
      </c>
      <c r="AD95" s="15">
        <f t="shared" si="27"/>
        <v>150718.97983168002</v>
      </c>
    </row>
    <row r="96" spans="1:30" s="3" customFormat="1">
      <c r="A96" s="16">
        <v>43</v>
      </c>
      <c r="B96" s="17" t="s">
        <v>125</v>
      </c>
      <c r="C96" s="17" t="s">
        <v>100</v>
      </c>
      <c r="D96" s="17" t="s">
        <v>93</v>
      </c>
      <c r="E96" s="18">
        <v>8765.9519999999993</v>
      </c>
      <c r="F96" s="17"/>
      <c r="G96" s="18">
        <v>105191.424</v>
      </c>
      <c r="H96" s="18">
        <v>20227.232</v>
      </c>
      <c r="I96" s="18">
        <v>1930.2626303999998</v>
      </c>
      <c r="J96" s="18">
        <v>4800</v>
      </c>
      <c r="K96" s="18">
        <v>19200</v>
      </c>
      <c r="L96" s="18">
        <v>4447.5600000000004</v>
      </c>
      <c r="M96" s="18">
        <v>0</v>
      </c>
      <c r="N96" s="18">
        <v>6307.4440000000004</v>
      </c>
      <c r="O96" s="18">
        <v>14609.92</v>
      </c>
      <c r="P96" s="18">
        <v>1000</v>
      </c>
      <c r="Q96" s="18">
        <f t="shared" si="28"/>
        <v>177713.8426304</v>
      </c>
      <c r="R96" s="18">
        <f t="shared" si="34"/>
        <v>9116.5900799999999</v>
      </c>
      <c r="S96" s="18">
        <f t="shared" si="32"/>
        <v>0</v>
      </c>
      <c r="T96" s="18">
        <f t="shared" si="33"/>
        <v>109399.08096000001</v>
      </c>
      <c r="U96" s="18">
        <f t="shared" si="35"/>
        <v>21036.32128</v>
      </c>
      <c r="V96" s="18">
        <f t="shared" si="29"/>
        <v>2007.4731356159998</v>
      </c>
      <c r="W96" s="18">
        <f t="shared" si="30"/>
        <v>4992</v>
      </c>
      <c r="X96" s="18">
        <f t="shared" si="31"/>
        <v>19968</v>
      </c>
      <c r="Y96" s="18">
        <f t="shared" si="36"/>
        <v>4625.4624000000003</v>
      </c>
      <c r="Z96" s="18">
        <f t="shared" si="37"/>
        <v>0</v>
      </c>
      <c r="AA96" s="18">
        <f t="shared" si="38"/>
        <v>6559.7417600000008</v>
      </c>
      <c r="AB96" s="18">
        <f t="shared" si="39"/>
        <v>15194.316800000001</v>
      </c>
      <c r="AC96" s="18">
        <f t="shared" si="40"/>
        <v>1040</v>
      </c>
      <c r="AD96" s="15">
        <f t="shared" si="27"/>
        <v>184822.39633561601</v>
      </c>
    </row>
    <row r="97" spans="1:30" s="3" customFormat="1">
      <c r="A97" s="16">
        <v>44</v>
      </c>
      <c r="B97" s="17" t="s">
        <v>126</v>
      </c>
      <c r="C97" s="17" t="s">
        <v>100</v>
      </c>
      <c r="D97" s="17" t="s">
        <v>93</v>
      </c>
      <c r="E97" s="18">
        <v>8765.9519999999993</v>
      </c>
      <c r="F97" s="17"/>
      <c r="G97" s="18">
        <v>105191.424</v>
      </c>
      <c r="H97" s="18">
        <v>21227.232000000004</v>
      </c>
      <c r="I97" s="18">
        <v>1930.2626303999998</v>
      </c>
      <c r="J97" s="18">
        <v>4800</v>
      </c>
      <c r="K97" s="18">
        <v>19200</v>
      </c>
      <c r="L97" s="18">
        <v>4447.5600000000004</v>
      </c>
      <c r="M97" s="18">
        <v>0</v>
      </c>
      <c r="N97" s="18">
        <v>6307.4440000000004</v>
      </c>
      <c r="O97" s="18">
        <v>14609.92</v>
      </c>
      <c r="P97" s="18">
        <v>1000</v>
      </c>
      <c r="Q97" s="18">
        <f t="shared" si="28"/>
        <v>178713.8426304</v>
      </c>
      <c r="R97" s="18">
        <f t="shared" si="34"/>
        <v>9116.5900799999999</v>
      </c>
      <c r="S97" s="18">
        <f t="shared" si="32"/>
        <v>0</v>
      </c>
      <c r="T97" s="18">
        <f t="shared" si="33"/>
        <v>109399.08096000001</v>
      </c>
      <c r="U97" s="18">
        <f t="shared" si="35"/>
        <v>22076.321280000004</v>
      </c>
      <c r="V97" s="18">
        <f t="shared" si="29"/>
        <v>2007.4731356159998</v>
      </c>
      <c r="W97" s="18">
        <f t="shared" si="30"/>
        <v>4992</v>
      </c>
      <c r="X97" s="18">
        <f t="shared" si="31"/>
        <v>19968</v>
      </c>
      <c r="Y97" s="18">
        <f t="shared" si="36"/>
        <v>4625.4624000000003</v>
      </c>
      <c r="Z97" s="18">
        <f t="shared" si="37"/>
        <v>0</v>
      </c>
      <c r="AA97" s="18">
        <f t="shared" si="38"/>
        <v>6559.7417600000008</v>
      </c>
      <c r="AB97" s="18">
        <f t="shared" si="39"/>
        <v>15194.316800000001</v>
      </c>
      <c r="AC97" s="18">
        <f t="shared" si="40"/>
        <v>1040</v>
      </c>
      <c r="AD97" s="15">
        <f t="shared" si="27"/>
        <v>185862.39633561601</v>
      </c>
    </row>
    <row r="98" spans="1:30" s="3" customFormat="1">
      <c r="A98" s="16">
        <v>48</v>
      </c>
      <c r="B98" s="17" t="s">
        <v>127</v>
      </c>
      <c r="C98" s="17" t="s">
        <v>54</v>
      </c>
      <c r="D98" s="17" t="s">
        <v>93</v>
      </c>
      <c r="E98" s="18">
        <v>8590.61</v>
      </c>
      <c r="F98" s="17"/>
      <c r="G98" s="18">
        <v>103087.3</v>
      </c>
      <c r="H98" s="18">
        <v>8350.6176000000014</v>
      </c>
      <c r="I98" s="18">
        <v>1891.65</v>
      </c>
      <c r="J98" s="18">
        <v>4800</v>
      </c>
      <c r="K98" s="18">
        <v>19200</v>
      </c>
      <c r="L98" s="18">
        <v>4007.42</v>
      </c>
      <c r="M98" s="18">
        <v>5857.2175999999999</v>
      </c>
      <c r="N98" s="18">
        <v>0</v>
      </c>
      <c r="O98" s="18">
        <v>14317.68</v>
      </c>
      <c r="P98" s="18">
        <v>1000</v>
      </c>
      <c r="Q98" s="18">
        <f t="shared" si="28"/>
        <v>162511.88520000002</v>
      </c>
      <c r="R98" s="18">
        <f t="shared" si="34"/>
        <v>8934.2344000000012</v>
      </c>
      <c r="S98" s="18">
        <f t="shared" si="32"/>
        <v>0</v>
      </c>
      <c r="T98" s="18">
        <f t="shared" si="33"/>
        <v>107210.792</v>
      </c>
      <c r="U98" s="18">
        <f t="shared" si="35"/>
        <v>8684.6423040000009</v>
      </c>
      <c r="V98" s="18">
        <f t="shared" si="29"/>
        <v>1967.3160000000003</v>
      </c>
      <c r="W98" s="18">
        <f t="shared" si="30"/>
        <v>4992</v>
      </c>
      <c r="X98" s="18">
        <f t="shared" si="31"/>
        <v>19968</v>
      </c>
      <c r="Y98" s="18">
        <f t="shared" si="36"/>
        <v>4167.7168000000001</v>
      </c>
      <c r="Z98" s="18">
        <f t="shared" si="37"/>
        <v>6091.5063040000005</v>
      </c>
      <c r="AA98" s="18">
        <f t="shared" si="38"/>
        <v>0</v>
      </c>
      <c r="AB98" s="18">
        <f t="shared" si="39"/>
        <v>14890.387200000001</v>
      </c>
      <c r="AC98" s="18">
        <f t="shared" si="40"/>
        <v>1040</v>
      </c>
      <c r="AD98" s="15">
        <f t="shared" si="27"/>
        <v>169012.36060799999</v>
      </c>
    </row>
    <row r="99" spans="1:30" s="3" customFormat="1">
      <c r="A99" s="16">
        <v>49</v>
      </c>
      <c r="B99" s="17" t="s">
        <v>128</v>
      </c>
      <c r="C99" s="17" t="s">
        <v>54</v>
      </c>
      <c r="D99" s="17" t="s">
        <v>93</v>
      </c>
      <c r="E99" s="18">
        <v>8590.61</v>
      </c>
      <c r="F99" s="17"/>
      <c r="G99" s="18">
        <v>103087.3</v>
      </c>
      <c r="H99" s="18">
        <v>8350.6176000000014</v>
      </c>
      <c r="I99" s="18">
        <v>1891.65</v>
      </c>
      <c r="J99" s="18">
        <v>4800</v>
      </c>
      <c r="K99" s="18">
        <v>19200</v>
      </c>
      <c r="L99" s="18">
        <v>4007.42</v>
      </c>
      <c r="M99" s="18">
        <v>5857.2175999999999</v>
      </c>
      <c r="N99" s="18">
        <v>0</v>
      </c>
      <c r="O99" s="18">
        <v>14317.68</v>
      </c>
      <c r="P99" s="18">
        <v>1000</v>
      </c>
      <c r="Q99" s="18">
        <f t="shared" si="28"/>
        <v>162511.88520000002</v>
      </c>
      <c r="R99" s="18">
        <f t="shared" si="34"/>
        <v>8934.2344000000012</v>
      </c>
      <c r="S99" s="18">
        <f t="shared" si="32"/>
        <v>0</v>
      </c>
      <c r="T99" s="18">
        <f t="shared" si="33"/>
        <v>107210.792</v>
      </c>
      <c r="U99" s="18">
        <f t="shared" si="35"/>
        <v>8684.6423040000009</v>
      </c>
      <c r="V99" s="18">
        <f t="shared" si="29"/>
        <v>1967.3160000000003</v>
      </c>
      <c r="W99" s="18">
        <f t="shared" si="30"/>
        <v>4992</v>
      </c>
      <c r="X99" s="18">
        <f t="shared" si="31"/>
        <v>19968</v>
      </c>
      <c r="Y99" s="18">
        <f t="shared" si="36"/>
        <v>4167.7168000000001</v>
      </c>
      <c r="Z99" s="18">
        <f t="shared" si="37"/>
        <v>6091.5063040000005</v>
      </c>
      <c r="AA99" s="18">
        <f t="shared" si="38"/>
        <v>0</v>
      </c>
      <c r="AB99" s="18">
        <f t="shared" si="39"/>
        <v>14890.387200000001</v>
      </c>
      <c r="AC99" s="18">
        <f t="shared" si="40"/>
        <v>1040</v>
      </c>
      <c r="AD99" s="15">
        <f t="shared" si="27"/>
        <v>169012.36060799999</v>
      </c>
    </row>
    <row r="100" spans="1:30" s="3" customFormat="1">
      <c r="A100" s="16">
        <v>51</v>
      </c>
      <c r="B100" s="17" t="s">
        <v>129</v>
      </c>
      <c r="C100" s="17" t="s">
        <v>130</v>
      </c>
      <c r="D100" s="17" t="s">
        <v>93</v>
      </c>
      <c r="E100" s="18">
        <v>9130.9920000000002</v>
      </c>
      <c r="F100" s="17"/>
      <c r="G100" s="18">
        <v>109571.90400000001</v>
      </c>
      <c r="H100" s="18">
        <v>8782.9248000000007</v>
      </c>
      <c r="I100" s="18">
        <v>2010.6444384000001</v>
      </c>
      <c r="J100" s="18">
        <v>4800</v>
      </c>
      <c r="K100" s="18">
        <v>19200</v>
      </c>
      <c r="L100" s="18">
        <v>4210.6400000000003</v>
      </c>
      <c r="M100" s="18">
        <v>5971.4511999999995</v>
      </c>
      <c r="N100" s="18">
        <v>0</v>
      </c>
      <c r="O100" s="18">
        <v>15218.32</v>
      </c>
      <c r="P100" s="18">
        <v>1000</v>
      </c>
      <c r="Q100" s="18">
        <f t="shared" si="28"/>
        <v>170765.88443840004</v>
      </c>
      <c r="R100" s="18">
        <f t="shared" si="34"/>
        <v>9496.2316800000008</v>
      </c>
      <c r="S100" s="18">
        <f t="shared" si="32"/>
        <v>0</v>
      </c>
      <c r="T100" s="18">
        <f t="shared" si="33"/>
        <v>113954.78016000001</v>
      </c>
      <c r="U100" s="18">
        <f t="shared" si="35"/>
        <v>9134.2417920000007</v>
      </c>
      <c r="V100" s="18">
        <f t="shared" si="29"/>
        <v>2091.0702159360003</v>
      </c>
      <c r="W100" s="18">
        <f t="shared" si="30"/>
        <v>4992</v>
      </c>
      <c r="X100" s="18">
        <f t="shared" si="31"/>
        <v>19968</v>
      </c>
      <c r="Y100" s="18">
        <f t="shared" si="36"/>
        <v>4379.0656000000008</v>
      </c>
      <c r="Z100" s="18">
        <f t="shared" si="37"/>
        <v>6210.3092479999996</v>
      </c>
      <c r="AA100" s="18">
        <f t="shared" si="38"/>
        <v>0</v>
      </c>
      <c r="AB100" s="18">
        <f t="shared" si="39"/>
        <v>15827.052799999999</v>
      </c>
      <c r="AC100" s="18">
        <f t="shared" si="40"/>
        <v>1040</v>
      </c>
      <c r="AD100" s="15">
        <f t="shared" si="27"/>
        <v>177596.51981593602</v>
      </c>
    </row>
    <row r="101" spans="1:30" s="3" customFormat="1">
      <c r="A101" s="16">
        <v>52</v>
      </c>
      <c r="B101" s="17" t="s">
        <v>131</v>
      </c>
      <c r="C101" s="17" t="s">
        <v>132</v>
      </c>
      <c r="D101" s="17" t="s">
        <v>133</v>
      </c>
      <c r="E101" s="18">
        <v>19251.5</v>
      </c>
      <c r="F101" s="17"/>
      <c r="G101" s="18">
        <v>231018</v>
      </c>
      <c r="H101" s="18">
        <v>22060.646400000001</v>
      </c>
      <c r="I101" s="18">
        <v>4248.01</v>
      </c>
      <c r="J101" s="18">
        <v>0</v>
      </c>
      <c r="K101" s="18">
        <v>19200</v>
      </c>
      <c r="L101" s="18">
        <v>7649.25</v>
      </c>
      <c r="M101" s="18">
        <v>10848.03</v>
      </c>
      <c r="N101" s="18">
        <v>0</v>
      </c>
      <c r="O101" s="18">
        <v>32152.639999999999</v>
      </c>
      <c r="P101" s="18">
        <v>1000</v>
      </c>
      <c r="Q101" s="18">
        <f t="shared" si="28"/>
        <v>328176.57640000002</v>
      </c>
      <c r="R101" s="18">
        <f t="shared" si="34"/>
        <v>20021.560000000001</v>
      </c>
      <c r="S101" s="18">
        <f t="shared" si="32"/>
        <v>0</v>
      </c>
      <c r="T101" s="18">
        <f t="shared" si="33"/>
        <v>240258.72</v>
      </c>
      <c r="U101" s="18">
        <f t="shared" si="35"/>
        <v>22943.072256000003</v>
      </c>
      <c r="V101" s="18">
        <f t="shared" si="29"/>
        <v>4417.9304000000002</v>
      </c>
      <c r="W101" s="18">
        <f t="shared" si="30"/>
        <v>0</v>
      </c>
      <c r="X101" s="18">
        <f t="shared" si="31"/>
        <v>19968</v>
      </c>
      <c r="Y101" s="18">
        <f t="shared" si="36"/>
        <v>7955.22</v>
      </c>
      <c r="Z101" s="18">
        <f t="shared" si="37"/>
        <v>11281.951200000001</v>
      </c>
      <c r="AA101" s="18">
        <f t="shared" si="38"/>
        <v>0</v>
      </c>
      <c r="AB101" s="18">
        <f t="shared" si="39"/>
        <v>33438.745600000002</v>
      </c>
      <c r="AC101" s="18">
        <f t="shared" si="40"/>
        <v>1040</v>
      </c>
      <c r="AD101" s="15">
        <f t="shared" si="27"/>
        <v>341303.639456</v>
      </c>
    </row>
    <row r="102" spans="1:30" s="3" customFormat="1">
      <c r="A102" s="16">
        <v>58</v>
      </c>
      <c r="B102" s="17" t="s">
        <v>134</v>
      </c>
      <c r="C102" s="17" t="s">
        <v>17</v>
      </c>
      <c r="D102" s="17" t="s">
        <v>93</v>
      </c>
      <c r="E102" s="18">
        <v>7473.96</v>
      </c>
      <c r="F102" s="17"/>
      <c r="G102" s="18">
        <v>89687.52</v>
      </c>
      <c r="H102" s="18">
        <v>7457.0496000000003</v>
      </c>
      <c r="I102" s="18">
        <v>1645.7659920000001</v>
      </c>
      <c r="J102" s="18">
        <v>4800</v>
      </c>
      <c r="K102" s="18">
        <v>19200</v>
      </c>
      <c r="L102" s="18">
        <v>3587.47</v>
      </c>
      <c r="M102" s="18">
        <v>5087.6904000000004</v>
      </c>
      <c r="N102" s="18">
        <v>0</v>
      </c>
      <c r="O102" s="18">
        <v>12456.6</v>
      </c>
      <c r="P102" s="18">
        <v>1000</v>
      </c>
      <c r="Q102" s="18">
        <f t="shared" ref="Q102:Q133" si="41">F102+G102+H102+I102+J102+K102+L102+M102+N102+O102+P102</f>
        <v>144922.09599200002</v>
      </c>
      <c r="R102" s="18">
        <f t="shared" si="34"/>
        <v>7772.9184000000005</v>
      </c>
      <c r="S102" s="18">
        <f t="shared" si="32"/>
        <v>0</v>
      </c>
      <c r="T102" s="18">
        <f t="shared" si="33"/>
        <v>93275.020800000013</v>
      </c>
      <c r="U102" s="18">
        <f t="shared" si="35"/>
        <v>7755.3315840000005</v>
      </c>
      <c r="V102" s="18">
        <f t="shared" ref="V102:V133" si="42">I102*1.04</f>
        <v>1711.5966316800002</v>
      </c>
      <c r="W102" s="18">
        <f t="shared" ref="W102:W133" si="43">J102*1.04</f>
        <v>4992</v>
      </c>
      <c r="X102" s="18">
        <f t="shared" ref="X102:X133" si="44">K102*1.04</f>
        <v>19968</v>
      </c>
      <c r="Y102" s="18">
        <f t="shared" si="36"/>
        <v>3730.9688000000001</v>
      </c>
      <c r="Z102" s="18">
        <f t="shared" si="37"/>
        <v>5291.1980160000003</v>
      </c>
      <c r="AA102" s="18">
        <f t="shared" si="38"/>
        <v>0</v>
      </c>
      <c r="AB102" s="18">
        <f t="shared" si="39"/>
        <v>12954.864000000001</v>
      </c>
      <c r="AC102" s="18">
        <f t="shared" si="40"/>
        <v>1040</v>
      </c>
      <c r="AD102" s="15">
        <f t="shared" si="27"/>
        <v>150718.97983168002</v>
      </c>
    </row>
    <row r="103" spans="1:30" s="3" customFormat="1">
      <c r="A103" s="16">
        <v>61</v>
      </c>
      <c r="B103" s="17" t="s">
        <v>135</v>
      </c>
      <c r="C103" s="17" t="s">
        <v>100</v>
      </c>
      <c r="D103" s="17" t="s">
        <v>93</v>
      </c>
      <c r="E103" s="18">
        <v>8765.9519999999993</v>
      </c>
      <c r="F103" s="17"/>
      <c r="G103" s="18">
        <v>105191.424</v>
      </c>
      <c r="H103" s="18">
        <v>8350.6176000000014</v>
      </c>
      <c r="I103" s="18">
        <v>1891.6518816</v>
      </c>
      <c r="J103" s="18">
        <v>4800</v>
      </c>
      <c r="K103" s="18">
        <v>19200</v>
      </c>
      <c r="L103" s="18">
        <v>4007.42</v>
      </c>
      <c r="M103" s="18">
        <v>0</v>
      </c>
      <c r="N103" s="18">
        <v>6307.4440000000004</v>
      </c>
      <c r="O103" s="18">
        <v>14609.92</v>
      </c>
      <c r="P103" s="18">
        <v>1000</v>
      </c>
      <c r="Q103" s="18">
        <f t="shared" si="41"/>
        <v>165358.47748160001</v>
      </c>
      <c r="R103" s="18">
        <f t="shared" si="34"/>
        <v>9116.5900799999999</v>
      </c>
      <c r="S103" s="18">
        <f t="shared" si="32"/>
        <v>0</v>
      </c>
      <c r="T103" s="18">
        <f t="shared" si="33"/>
        <v>109399.08096000001</v>
      </c>
      <c r="U103" s="18">
        <f t="shared" si="35"/>
        <v>8684.6423040000009</v>
      </c>
      <c r="V103" s="18">
        <f t="shared" si="42"/>
        <v>1967.3179568640001</v>
      </c>
      <c r="W103" s="18">
        <f t="shared" si="43"/>
        <v>4992</v>
      </c>
      <c r="X103" s="18">
        <f t="shared" si="44"/>
        <v>19968</v>
      </c>
      <c r="Y103" s="18">
        <v>4625.46</v>
      </c>
      <c r="Z103" s="18">
        <f t="shared" si="37"/>
        <v>0</v>
      </c>
      <c r="AA103" s="18">
        <f t="shared" si="38"/>
        <v>6559.7417600000008</v>
      </c>
      <c r="AB103" s="18">
        <f t="shared" si="39"/>
        <v>15194.316800000001</v>
      </c>
      <c r="AC103" s="18">
        <f t="shared" si="40"/>
        <v>1040</v>
      </c>
      <c r="AD103" s="15">
        <f t="shared" si="27"/>
        <v>172430.55978086399</v>
      </c>
    </row>
    <row r="104" spans="1:30" s="3" customFormat="1">
      <c r="A104" s="16">
        <v>62</v>
      </c>
      <c r="B104" s="17" t="s">
        <v>136</v>
      </c>
      <c r="C104" s="17" t="s">
        <v>114</v>
      </c>
      <c r="D104" s="17" t="s">
        <v>93</v>
      </c>
      <c r="E104" s="18">
        <v>17421.144</v>
      </c>
      <c r="F104" s="17"/>
      <c r="G104" s="18">
        <v>209053.728</v>
      </c>
      <c r="H104" s="18">
        <v>21122.195199999998</v>
      </c>
      <c r="I104" s="18">
        <v>3836.1359088000004</v>
      </c>
      <c r="J104" s="18">
        <v>4800</v>
      </c>
      <c r="K104" s="18">
        <v>19200</v>
      </c>
      <c r="L104" s="18">
        <v>7554.74</v>
      </c>
      <c r="M104" s="18">
        <v>10713.996800000001</v>
      </c>
      <c r="N104" s="18">
        <v>0</v>
      </c>
      <c r="O104" s="18">
        <v>29035.239999999998</v>
      </c>
      <c r="P104" s="18">
        <v>1000</v>
      </c>
      <c r="Q104" s="18">
        <f t="shared" si="41"/>
        <v>306316.03590880003</v>
      </c>
      <c r="R104" s="18">
        <f t="shared" si="34"/>
        <v>18117.98976</v>
      </c>
      <c r="S104" s="18">
        <f t="shared" si="32"/>
        <v>0</v>
      </c>
      <c r="T104" s="18">
        <f t="shared" si="33"/>
        <v>217415.87712000002</v>
      </c>
      <c r="U104" s="18">
        <f t="shared" si="35"/>
        <v>21967.083007999998</v>
      </c>
      <c r="V104" s="18">
        <f t="shared" si="42"/>
        <v>3989.5813451520007</v>
      </c>
      <c r="W104" s="18">
        <f t="shared" si="43"/>
        <v>4992</v>
      </c>
      <c r="X104" s="18">
        <f t="shared" si="44"/>
        <v>19968</v>
      </c>
      <c r="Y104" s="18">
        <f t="shared" si="36"/>
        <v>7856.9296000000004</v>
      </c>
      <c r="Z104" s="18">
        <f t="shared" si="37"/>
        <v>11142.556672000001</v>
      </c>
      <c r="AA104" s="18">
        <f t="shared" si="38"/>
        <v>0</v>
      </c>
      <c r="AB104" s="18">
        <f t="shared" si="39"/>
        <v>30196.649600000001</v>
      </c>
      <c r="AC104" s="18">
        <f t="shared" si="40"/>
        <v>1040</v>
      </c>
      <c r="AD104" s="15">
        <f t="shared" si="27"/>
        <v>318568.67734515195</v>
      </c>
    </row>
    <row r="105" spans="1:30" s="3" customFormat="1">
      <c r="A105" s="16">
        <v>63</v>
      </c>
      <c r="B105" s="17" t="s">
        <v>137</v>
      </c>
      <c r="C105" s="17" t="s">
        <v>114</v>
      </c>
      <c r="D105" s="17" t="s">
        <v>93</v>
      </c>
      <c r="E105" s="18">
        <v>17421.144</v>
      </c>
      <c r="F105" s="17"/>
      <c r="G105" s="18">
        <v>209053.728</v>
      </c>
      <c r="H105" s="18">
        <v>21122.195199999998</v>
      </c>
      <c r="I105" s="18">
        <v>3836.1359088000004</v>
      </c>
      <c r="J105" s="18">
        <v>4800</v>
      </c>
      <c r="K105" s="18">
        <v>19200</v>
      </c>
      <c r="L105" s="18">
        <v>7554.74</v>
      </c>
      <c r="M105" s="18">
        <v>0</v>
      </c>
      <c r="N105" s="18">
        <v>10713.996800000001</v>
      </c>
      <c r="O105" s="18">
        <v>29035.239999999998</v>
      </c>
      <c r="P105" s="18">
        <v>1000</v>
      </c>
      <c r="Q105" s="18">
        <f t="shared" si="41"/>
        <v>306316.03590880003</v>
      </c>
      <c r="R105" s="18">
        <f t="shared" si="34"/>
        <v>18117.98976</v>
      </c>
      <c r="S105" s="18">
        <f t="shared" si="32"/>
        <v>0</v>
      </c>
      <c r="T105" s="18">
        <f t="shared" si="33"/>
        <v>217415.87712000002</v>
      </c>
      <c r="U105" s="18">
        <f t="shared" si="35"/>
        <v>21967.083007999998</v>
      </c>
      <c r="V105" s="18">
        <f t="shared" si="42"/>
        <v>3989.5813451520007</v>
      </c>
      <c r="W105" s="18">
        <f t="shared" si="43"/>
        <v>4992</v>
      </c>
      <c r="X105" s="18">
        <f t="shared" si="44"/>
        <v>19968</v>
      </c>
      <c r="Y105" s="18">
        <f t="shared" si="36"/>
        <v>7856.9296000000004</v>
      </c>
      <c r="Z105" s="18">
        <f t="shared" si="37"/>
        <v>0</v>
      </c>
      <c r="AA105" s="18">
        <f t="shared" si="38"/>
        <v>11142.556672000001</v>
      </c>
      <c r="AB105" s="18">
        <f t="shared" si="39"/>
        <v>30196.649600000001</v>
      </c>
      <c r="AC105" s="18">
        <f t="shared" si="40"/>
        <v>1040</v>
      </c>
      <c r="AD105" s="15">
        <f t="shared" si="27"/>
        <v>318568.67734515195</v>
      </c>
    </row>
    <row r="106" spans="1:30" s="3" customFormat="1">
      <c r="A106" s="16">
        <v>65</v>
      </c>
      <c r="B106" s="17" t="s">
        <v>138</v>
      </c>
      <c r="C106" s="17" t="s">
        <v>54</v>
      </c>
      <c r="D106" s="17" t="s">
        <v>93</v>
      </c>
      <c r="E106" s="18">
        <v>8590.61</v>
      </c>
      <c r="F106" s="17"/>
      <c r="G106" s="18">
        <v>103087.3</v>
      </c>
      <c r="H106" s="18">
        <v>10525.9264</v>
      </c>
      <c r="I106" s="18">
        <v>1891.65</v>
      </c>
      <c r="J106" s="18">
        <v>4800</v>
      </c>
      <c r="K106" s="18">
        <v>19200</v>
      </c>
      <c r="L106" s="18">
        <v>3791.96</v>
      </c>
      <c r="M106" s="18">
        <v>5857.2175999999999</v>
      </c>
      <c r="N106" s="18">
        <v>0</v>
      </c>
      <c r="O106" s="18">
        <v>14317.68</v>
      </c>
      <c r="P106" s="18">
        <v>1000</v>
      </c>
      <c r="Q106" s="18">
        <f t="shared" si="41"/>
        <v>164471.734</v>
      </c>
      <c r="R106" s="18">
        <f t="shared" si="34"/>
        <v>8934.2344000000012</v>
      </c>
      <c r="S106" s="18">
        <f t="shared" si="32"/>
        <v>0</v>
      </c>
      <c r="T106" s="18">
        <f t="shared" si="33"/>
        <v>107210.792</v>
      </c>
      <c r="U106" s="18">
        <f t="shared" ref="U106:U137" si="45">H106*1.04</f>
        <v>10946.963456000001</v>
      </c>
      <c r="V106" s="18">
        <f t="shared" si="42"/>
        <v>1967.3160000000003</v>
      </c>
      <c r="W106" s="18">
        <f t="shared" si="43"/>
        <v>4992</v>
      </c>
      <c r="X106" s="18">
        <f t="shared" si="44"/>
        <v>19968</v>
      </c>
      <c r="Y106" s="18">
        <f t="shared" ref="Y106:Y137" si="46">L106*1.04</f>
        <v>3943.6384000000003</v>
      </c>
      <c r="Z106" s="18">
        <f t="shared" ref="Z106:Z137" si="47">M106*1.04</f>
        <v>6091.5063040000005</v>
      </c>
      <c r="AA106" s="18">
        <f t="shared" ref="AA106:AA137" si="48">N106*1.04</f>
        <v>0</v>
      </c>
      <c r="AB106" s="18">
        <f t="shared" ref="AB106:AB137" si="49">O106*1.04</f>
        <v>14890.387200000001</v>
      </c>
      <c r="AC106" s="18">
        <f t="shared" ref="AC106:AC137" si="50">P106*1.04</f>
        <v>1040</v>
      </c>
      <c r="AD106" s="15">
        <f t="shared" si="27"/>
        <v>171050.60336000001</v>
      </c>
    </row>
    <row r="107" spans="1:30" s="3" customFormat="1">
      <c r="A107" s="16">
        <v>67</v>
      </c>
      <c r="B107" s="17" t="s">
        <v>139</v>
      </c>
      <c r="C107" s="17" t="s">
        <v>20</v>
      </c>
      <c r="D107" s="17" t="s">
        <v>93</v>
      </c>
      <c r="E107" s="18">
        <v>11940.24</v>
      </c>
      <c r="F107" s="17"/>
      <c r="G107" s="18">
        <v>143282.88</v>
      </c>
      <c r="H107" s="18">
        <v>14545.4848</v>
      </c>
      <c r="I107" s="18">
        <v>2629.2408479999999</v>
      </c>
      <c r="J107" s="18">
        <v>4800</v>
      </c>
      <c r="K107" s="18">
        <v>19200</v>
      </c>
      <c r="L107" s="18">
        <v>5429.15</v>
      </c>
      <c r="M107" s="18">
        <v>7699.5152000000007</v>
      </c>
      <c r="N107" s="18">
        <v>0</v>
      </c>
      <c r="O107" s="18">
        <v>19900.399999999998</v>
      </c>
      <c r="P107" s="18">
        <v>1000</v>
      </c>
      <c r="Q107" s="18">
        <f t="shared" si="41"/>
        <v>218486.67084799998</v>
      </c>
      <c r="R107" s="18">
        <f t="shared" si="34"/>
        <v>12417.8496</v>
      </c>
      <c r="S107" s="18">
        <f t="shared" si="32"/>
        <v>0</v>
      </c>
      <c r="T107" s="18">
        <f t="shared" si="33"/>
        <v>149014.19520000002</v>
      </c>
      <c r="U107" s="18">
        <f t="shared" si="45"/>
        <v>15127.304192000001</v>
      </c>
      <c r="V107" s="18">
        <f t="shared" si="42"/>
        <v>2734.4104819200002</v>
      </c>
      <c r="W107" s="18">
        <f t="shared" si="43"/>
        <v>4992</v>
      </c>
      <c r="X107" s="18">
        <f t="shared" si="44"/>
        <v>19968</v>
      </c>
      <c r="Y107" s="18">
        <f t="shared" si="46"/>
        <v>5646.3159999999998</v>
      </c>
      <c r="Z107" s="18">
        <f t="shared" si="47"/>
        <v>8007.4958080000015</v>
      </c>
      <c r="AA107" s="18">
        <f t="shared" si="48"/>
        <v>0</v>
      </c>
      <c r="AB107" s="18">
        <f t="shared" si="49"/>
        <v>20696.415999999997</v>
      </c>
      <c r="AC107" s="18">
        <f t="shared" si="50"/>
        <v>1040</v>
      </c>
      <c r="AD107" s="15">
        <f t="shared" si="27"/>
        <v>227226.13768192002</v>
      </c>
    </row>
    <row r="108" spans="1:30" s="3" customFormat="1">
      <c r="A108" s="16">
        <v>68</v>
      </c>
      <c r="B108" s="17" t="s">
        <v>140</v>
      </c>
      <c r="C108" s="17" t="s">
        <v>106</v>
      </c>
      <c r="D108" s="17" t="s">
        <v>93</v>
      </c>
      <c r="E108" s="18">
        <v>16573.440000000002</v>
      </c>
      <c r="F108" s="17"/>
      <c r="G108" s="18">
        <v>198881.28000000003</v>
      </c>
      <c r="H108" s="18">
        <v>18105.324799999999</v>
      </c>
      <c r="I108" s="18">
        <v>3649.4714880000006</v>
      </c>
      <c r="J108" s="18">
        <v>4800</v>
      </c>
      <c r="K108" s="18">
        <v>19200</v>
      </c>
      <c r="L108" s="18">
        <v>7442.48</v>
      </c>
      <c r="M108" s="18">
        <v>10554.793600000001</v>
      </c>
      <c r="N108" s="18">
        <v>0</v>
      </c>
      <c r="O108" s="18">
        <v>27622.400000000005</v>
      </c>
      <c r="P108" s="18">
        <v>1000</v>
      </c>
      <c r="Q108" s="18">
        <f t="shared" si="41"/>
        <v>291255.74988800008</v>
      </c>
      <c r="R108" s="18">
        <f t="shared" si="34"/>
        <v>17236.377600000003</v>
      </c>
      <c r="S108" s="18">
        <f t="shared" si="32"/>
        <v>0</v>
      </c>
      <c r="T108" s="18">
        <f t="shared" si="33"/>
        <v>206836.53120000003</v>
      </c>
      <c r="U108" s="18">
        <f t="shared" si="45"/>
        <v>18829.537791999999</v>
      </c>
      <c r="V108" s="18">
        <f t="shared" si="42"/>
        <v>3795.4503475200008</v>
      </c>
      <c r="W108" s="18">
        <f t="shared" si="43"/>
        <v>4992</v>
      </c>
      <c r="X108" s="18">
        <f t="shared" si="44"/>
        <v>19968</v>
      </c>
      <c r="Y108" s="18">
        <f t="shared" si="46"/>
        <v>7740.1791999999996</v>
      </c>
      <c r="Z108" s="18">
        <f t="shared" si="47"/>
        <v>10976.985344000001</v>
      </c>
      <c r="AA108" s="18">
        <f t="shared" si="48"/>
        <v>0</v>
      </c>
      <c r="AB108" s="18">
        <f t="shared" si="49"/>
        <v>28727.296000000006</v>
      </c>
      <c r="AC108" s="18">
        <f t="shared" si="50"/>
        <v>1040</v>
      </c>
      <c r="AD108" s="15">
        <f t="shared" si="27"/>
        <v>302905.97988352005</v>
      </c>
    </row>
    <row r="109" spans="1:30" s="3" customFormat="1">
      <c r="A109" s="16">
        <v>70</v>
      </c>
      <c r="B109" s="17" t="s">
        <v>141</v>
      </c>
      <c r="C109" s="17" t="s">
        <v>117</v>
      </c>
      <c r="D109" s="17" t="s">
        <v>93</v>
      </c>
      <c r="E109" s="18">
        <v>8844.5759999999991</v>
      </c>
      <c r="F109" s="17"/>
      <c r="G109" s="18">
        <v>106134.91199999998</v>
      </c>
      <c r="H109" s="18">
        <v>12830.687999999998</v>
      </c>
      <c r="I109" s="18">
        <v>1947.5756351999999</v>
      </c>
      <c r="J109" s="18">
        <v>4800</v>
      </c>
      <c r="K109" s="18">
        <v>19200</v>
      </c>
      <c r="L109" s="18">
        <v>4102.93</v>
      </c>
      <c r="M109" s="18">
        <v>0</v>
      </c>
      <c r="N109" s="18">
        <v>5996.9000000000005</v>
      </c>
      <c r="O109" s="18">
        <v>14740.96</v>
      </c>
      <c r="P109" s="18">
        <v>1000</v>
      </c>
      <c r="Q109" s="18">
        <f t="shared" si="41"/>
        <v>170753.96563519997</v>
      </c>
      <c r="R109" s="18">
        <f t="shared" si="34"/>
        <v>9198.3590399999994</v>
      </c>
      <c r="S109" s="18">
        <f t="shared" si="32"/>
        <v>0</v>
      </c>
      <c r="T109" s="18">
        <f t="shared" si="33"/>
        <v>110380.30847999998</v>
      </c>
      <c r="U109" s="18">
        <f t="shared" si="45"/>
        <v>13343.915519999999</v>
      </c>
      <c r="V109" s="18">
        <f t="shared" si="42"/>
        <v>2025.4786606079999</v>
      </c>
      <c r="W109" s="18">
        <f t="shared" si="43"/>
        <v>4992</v>
      </c>
      <c r="X109" s="18">
        <f t="shared" si="44"/>
        <v>19968</v>
      </c>
      <c r="Y109" s="18">
        <f t="shared" si="46"/>
        <v>4267.0472000000009</v>
      </c>
      <c r="Z109" s="18">
        <f t="shared" si="47"/>
        <v>0</v>
      </c>
      <c r="AA109" s="18">
        <f t="shared" si="48"/>
        <v>6236.7760000000007</v>
      </c>
      <c r="AB109" s="18">
        <f t="shared" si="49"/>
        <v>15330.598399999999</v>
      </c>
      <c r="AC109" s="18">
        <f t="shared" si="50"/>
        <v>1040</v>
      </c>
      <c r="AD109" s="15">
        <f t="shared" si="27"/>
        <v>177584.12426060799</v>
      </c>
    </row>
    <row r="110" spans="1:30" s="3" customFormat="1">
      <c r="A110" s="16">
        <v>74</v>
      </c>
      <c r="B110" s="17" t="s">
        <v>142</v>
      </c>
      <c r="C110" s="17" t="s">
        <v>54</v>
      </c>
      <c r="D110" s="17" t="s">
        <v>93</v>
      </c>
      <c r="E110" s="18">
        <v>8590.61</v>
      </c>
      <c r="F110" s="17"/>
      <c r="G110" s="18">
        <v>103087.3</v>
      </c>
      <c r="H110" s="18">
        <v>10525.9264</v>
      </c>
      <c r="I110" s="18">
        <v>1891.65</v>
      </c>
      <c r="J110" s="18">
        <v>4800</v>
      </c>
      <c r="K110" s="18">
        <v>19200</v>
      </c>
      <c r="L110" s="18">
        <v>4130.09</v>
      </c>
      <c r="M110" s="18">
        <v>5857.2175999999999</v>
      </c>
      <c r="N110" s="18">
        <v>0</v>
      </c>
      <c r="O110" s="18">
        <v>14317.68</v>
      </c>
      <c r="P110" s="18">
        <v>1000</v>
      </c>
      <c r="Q110" s="18">
        <f t="shared" si="41"/>
        <v>164809.864</v>
      </c>
      <c r="R110" s="18">
        <f t="shared" si="34"/>
        <v>8934.2344000000012</v>
      </c>
      <c r="S110" s="18">
        <f t="shared" si="32"/>
        <v>0</v>
      </c>
      <c r="T110" s="18">
        <f t="shared" si="33"/>
        <v>107210.792</v>
      </c>
      <c r="U110" s="18">
        <f t="shared" si="45"/>
        <v>10946.963456000001</v>
      </c>
      <c r="V110" s="18">
        <f t="shared" si="42"/>
        <v>1967.3160000000003</v>
      </c>
      <c r="W110" s="18">
        <f t="shared" si="43"/>
        <v>4992</v>
      </c>
      <c r="X110" s="18">
        <f t="shared" si="44"/>
        <v>19968</v>
      </c>
      <c r="Y110" s="18">
        <f t="shared" si="46"/>
        <v>4295.2936</v>
      </c>
      <c r="Z110" s="18">
        <f t="shared" si="47"/>
        <v>6091.5063040000005</v>
      </c>
      <c r="AA110" s="18">
        <f t="shared" si="48"/>
        <v>0</v>
      </c>
      <c r="AB110" s="18">
        <f t="shared" si="49"/>
        <v>14890.387200000001</v>
      </c>
      <c r="AC110" s="18">
        <f t="shared" si="50"/>
        <v>1040</v>
      </c>
      <c r="AD110" s="15">
        <f t="shared" si="27"/>
        <v>171402.25856000002</v>
      </c>
    </row>
    <row r="111" spans="1:30" s="3" customFormat="1">
      <c r="A111" s="16">
        <v>75</v>
      </c>
      <c r="B111" s="17" t="s">
        <v>143</v>
      </c>
      <c r="C111" s="17" t="s">
        <v>144</v>
      </c>
      <c r="D111" s="17" t="s">
        <v>93</v>
      </c>
      <c r="E111" s="18">
        <v>9452.9760000000006</v>
      </c>
      <c r="F111" s="17"/>
      <c r="G111" s="18">
        <v>113435.712</v>
      </c>
      <c r="H111" s="18">
        <v>9040.5119999999988</v>
      </c>
      <c r="I111" s="18">
        <v>2081.5453152</v>
      </c>
      <c r="J111" s="18">
        <v>4800</v>
      </c>
      <c r="K111" s="18">
        <v>19200</v>
      </c>
      <c r="L111" s="18">
        <v>4331.7299999999996</v>
      </c>
      <c r="M111" s="18">
        <v>0</v>
      </c>
      <c r="N111" s="18">
        <v>6143.1759999999995</v>
      </c>
      <c r="O111" s="18">
        <v>15754.96</v>
      </c>
      <c r="P111" s="18">
        <v>1000</v>
      </c>
      <c r="Q111" s="18">
        <f t="shared" si="41"/>
        <v>175787.63531519999</v>
      </c>
      <c r="R111" s="18">
        <f t="shared" si="34"/>
        <v>9831.0950400000002</v>
      </c>
      <c r="S111" s="18">
        <f t="shared" si="32"/>
        <v>0</v>
      </c>
      <c r="T111" s="18">
        <f t="shared" si="33"/>
        <v>117973.14048</v>
      </c>
      <c r="U111" s="18">
        <f t="shared" si="45"/>
        <v>9402.1324799999984</v>
      </c>
      <c r="V111" s="18">
        <f t="shared" si="42"/>
        <v>2164.8071278080001</v>
      </c>
      <c r="W111" s="18">
        <f t="shared" si="43"/>
        <v>4992</v>
      </c>
      <c r="X111" s="18">
        <f t="shared" si="44"/>
        <v>19968</v>
      </c>
      <c r="Y111" s="18">
        <f t="shared" si="46"/>
        <v>4504.9991999999993</v>
      </c>
      <c r="Z111" s="18">
        <f t="shared" si="47"/>
        <v>0</v>
      </c>
      <c r="AA111" s="18">
        <f t="shared" si="48"/>
        <v>6388.9030399999992</v>
      </c>
      <c r="AB111" s="18">
        <f t="shared" si="49"/>
        <v>16385.1584</v>
      </c>
      <c r="AC111" s="18">
        <f t="shared" si="50"/>
        <v>1040</v>
      </c>
      <c r="AD111" s="15">
        <f t="shared" si="27"/>
        <v>182819.140727808</v>
      </c>
    </row>
    <row r="112" spans="1:30" s="3" customFormat="1">
      <c r="A112" s="16">
        <v>77</v>
      </c>
      <c r="B112" s="17" t="s">
        <v>145</v>
      </c>
      <c r="C112" s="17" t="s">
        <v>17</v>
      </c>
      <c r="D112" s="17" t="s">
        <v>93</v>
      </c>
      <c r="E112" s="18">
        <v>7473.96</v>
      </c>
      <c r="F112" s="17"/>
      <c r="G112" s="18">
        <v>89687.52</v>
      </c>
      <c r="H112" s="18">
        <v>11185.574400000001</v>
      </c>
      <c r="I112" s="18">
        <v>1645.7659920000001</v>
      </c>
      <c r="J112" s="18">
        <v>4800</v>
      </c>
      <c r="K112" s="18">
        <v>19200</v>
      </c>
      <c r="L112" s="18">
        <v>3697.02</v>
      </c>
      <c r="M112" s="18">
        <v>5243.0456000000004</v>
      </c>
      <c r="N112" s="18">
        <v>0</v>
      </c>
      <c r="O112" s="18">
        <v>12456.6</v>
      </c>
      <c r="P112" s="18">
        <v>1000</v>
      </c>
      <c r="Q112" s="18">
        <f t="shared" si="41"/>
        <v>148915.52599200001</v>
      </c>
      <c r="R112" s="18">
        <f t="shared" si="34"/>
        <v>7772.9184000000005</v>
      </c>
      <c r="S112" s="18">
        <f t="shared" si="32"/>
        <v>0</v>
      </c>
      <c r="T112" s="18">
        <f t="shared" si="33"/>
        <v>93275.020800000013</v>
      </c>
      <c r="U112" s="18">
        <f t="shared" si="45"/>
        <v>11632.997376000001</v>
      </c>
      <c r="V112" s="18">
        <f t="shared" si="42"/>
        <v>1711.5966316800002</v>
      </c>
      <c r="W112" s="18">
        <f t="shared" si="43"/>
        <v>4992</v>
      </c>
      <c r="X112" s="18">
        <f t="shared" si="44"/>
        <v>19968</v>
      </c>
      <c r="Y112" s="18">
        <f t="shared" si="46"/>
        <v>3844.9007999999999</v>
      </c>
      <c r="Z112" s="18">
        <f t="shared" si="47"/>
        <v>5452.7674240000006</v>
      </c>
      <c r="AA112" s="18">
        <f t="shared" si="48"/>
        <v>0</v>
      </c>
      <c r="AB112" s="18">
        <f t="shared" si="49"/>
        <v>12954.864000000001</v>
      </c>
      <c r="AC112" s="18">
        <f t="shared" si="50"/>
        <v>1040</v>
      </c>
      <c r="AD112" s="15">
        <f t="shared" si="27"/>
        <v>154872.14703168001</v>
      </c>
    </row>
    <row r="113" spans="1:30" s="3" customFormat="1">
      <c r="A113" s="16">
        <v>78</v>
      </c>
      <c r="B113" s="17" t="s">
        <v>146</v>
      </c>
      <c r="C113" s="17" t="s">
        <v>23</v>
      </c>
      <c r="D113" s="17" t="s">
        <v>93</v>
      </c>
      <c r="E113" s="18">
        <v>6182.5920000000006</v>
      </c>
      <c r="F113" s="17"/>
      <c r="G113" s="18">
        <v>74191.104000000007</v>
      </c>
      <c r="H113" s="18">
        <v>3212.1024000000002</v>
      </c>
      <c r="I113" s="18">
        <v>1361.4067584000002</v>
      </c>
      <c r="J113" s="18">
        <v>4800</v>
      </c>
      <c r="K113" s="18">
        <v>19200</v>
      </c>
      <c r="L113" s="18">
        <v>3007.47</v>
      </c>
      <c r="M113" s="18">
        <v>4265.1336000000001</v>
      </c>
      <c r="N113" s="18">
        <v>0</v>
      </c>
      <c r="O113" s="18">
        <v>10304.320000000002</v>
      </c>
      <c r="P113" s="18">
        <v>1000</v>
      </c>
      <c r="Q113" s="18">
        <f t="shared" si="41"/>
        <v>121341.53675840002</v>
      </c>
      <c r="R113" s="18">
        <f t="shared" si="34"/>
        <v>6429.8956800000005</v>
      </c>
      <c r="S113" s="18">
        <f t="shared" si="32"/>
        <v>0</v>
      </c>
      <c r="T113" s="18">
        <f t="shared" si="33"/>
        <v>77158.748160000003</v>
      </c>
      <c r="U113" s="18">
        <f t="shared" si="45"/>
        <v>3340.5864960000004</v>
      </c>
      <c r="V113" s="18">
        <f t="shared" si="42"/>
        <v>1415.8630287360002</v>
      </c>
      <c r="W113" s="18">
        <f t="shared" si="43"/>
        <v>4992</v>
      </c>
      <c r="X113" s="18">
        <f t="shared" si="44"/>
        <v>19968</v>
      </c>
      <c r="Y113" s="18">
        <f t="shared" si="46"/>
        <v>3127.7687999999998</v>
      </c>
      <c r="Z113" s="18">
        <f t="shared" si="47"/>
        <v>4435.7389440000006</v>
      </c>
      <c r="AA113" s="18">
        <f t="shared" si="48"/>
        <v>0</v>
      </c>
      <c r="AB113" s="18">
        <f t="shared" si="49"/>
        <v>10716.492800000002</v>
      </c>
      <c r="AC113" s="18">
        <f t="shared" si="50"/>
        <v>1040</v>
      </c>
      <c r="AD113" s="15">
        <f t="shared" si="27"/>
        <v>126195.19822873602</v>
      </c>
    </row>
    <row r="114" spans="1:30" s="3" customFormat="1">
      <c r="A114" s="16">
        <v>79</v>
      </c>
      <c r="B114" s="17" t="s">
        <v>147</v>
      </c>
      <c r="C114" s="17" t="s">
        <v>103</v>
      </c>
      <c r="D114" s="17" t="s">
        <v>93</v>
      </c>
      <c r="E114" s="18">
        <v>11940.24</v>
      </c>
      <c r="F114" s="17"/>
      <c r="G114" s="18">
        <v>143282.88</v>
      </c>
      <c r="H114" s="18">
        <v>22060.646400000001</v>
      </c>
      <c r="I114" s="18">
        <v>2629.2408479999999</v>
      </c>
      <c r="J114" s="18">
        <v>4800</v>
      </c>
      <c r="K114" s="18">
        <v>19200</v>
      </c>
      <c r="L114" s="18">
        <v>5429.15</v>
      </c>
      <c r="M114" s="18">
        <v>7699.52</v>
      </c>
      <c r="N114" s="18">
        <v>0</v>
      </c>
      <c r="O114" s="18">
        <v>19900.399999999998</v>
      </c>
      <c r="P114" s="18">
        <v>1000</v>
      </c>
      <c r="Q114" s="18">
        <f t="shared" si="41"/>
        <v>226001.83724799997</v>
      </c>
      <c r="R114" s="18">
        <f t="shared" si="34"/>
        <v>12417.8496</v>
      </c>
      <c r="S114" s="18">
        <f t="shared" si="32"/>
        <v>0</v>
      </c>
      <c r="T114" s="18">
        <f t="shared" si="33"/>
        <v>149014.19520000002</v>
      </c>
      <c r="U114" s="18">
        <f t="shared" si="45"/>
        <v>22943.072256000003</v>
      </c>
      <c r="V114" s="18">
        <f t="shared" si="42"/>
        <v>2734.4104819200002</v>
      </c>
      <c r="W114" s="18">
        <f t="shared" si="43"/>
        <v>4992</v>
      </c>
      <c r="X114" s="18">
        <f t="shared" si="44"/>
        <v>19968</v>
      </c>
      <c r="Y114" s="18">
        <f t="shared" si="46"/>
        <v>5646.3159999999998</v>
      </c>
      <c r="Z114" s="18">
        <f t="shared" si="47"/>
        <v>8007.5008000000007</v>
      </c>
      <c r="AA114" s="18">
        <f t="shared" si="48"/>
        <v>0</v>
      </c>
      <c r="AB114" s="18">
        <f t="shared" si="49"/>
        <v>20696.415999999997</v>
      </c>
      <c r="AC114" s="18">
        <f t="shared" si="50"/>
        <v>1040</v>
      </c>
      <c r="AD114" s="15">
        <f t="shared" si="27"/>
        <v>235041.91073792003</v>
      </c>
    </row>
    <row r="115" spans="1:30" s="3" customFormat="1">
      <c r="A115" s="16">
        <v>80</v>
      </c>
      <c r="B115" s="17" t="s">
        <v>148</v>
      </c>
      <c r="C115" s="17" t="s">
        <v>17</v>
      </c>
      <c r="D115" s="17" t="s">
        <v>93</v>
      </c>
      <c r="E115" s="18">
        <v>7473.96</v>
      </c>
      <c r="F115" s="17"/>
      <c r="G115" s="18">
        <v>89687.52</v>
      </c>
      <c r="H115" s="18">
        <v>11185.574400000001</v>
      </c>
      <c r="I115" s="18">
        <v>1645.7659920000001</v>
      </c>
      <c r="J115" s="18">
        <v>4800</v>
      </c>
      <c r="K115" s="18">
        <v>19200</v>
      </c>
      <c r="L115" s="18">
        <v>3697.02</v>
      </c>
      <c r="M115" s="18">
        <v>5243.0456000000004</v>
      </c>
      <c r="N115" s="18">
        <v>0</v>
      </c>
      <c r="O115" s="18">
        <v>12456.6</v>
      </c>
      <c r="P115" s="18">
        <v>1000</v>
      </c>
      <c r="Q115" s="18">
        <f t="shared" si="41"/>
        <v>148915.52599200001</v>
      </c>
      <c r="R115" s="18">
        <f t="shared" si="34"/>
        <v>7772.9184000000005</v>
      </c>
      <c r="S115" s="18">
        <f t="shared" si="32"/>
        <v>0</v>
      </c>
      <c r="T115" s="18">
        <f t="shared" si="33"/>
        <v>93275.020800000013</v>
      </c>
      <c r="U115" s="18">
        <f t="shared" si="45"/>
        <v>11632.997376000001</v>
      </c>
      <c r="V115" s="18">
        <f t="shared" si="42"/>
        <v>1711.5966316800002</v>
      </c>
      <c r="W115" s="18">
        <f t="shared" si="43"/>
        <v>4992</v>
      </c>
      <c r="X115" s="18">
        <f t="shared" si="44"/>
        <v>19968</v>
      </c>
      <c r="Y115" s="18">
        <f t="shared" si="46"/>
        <v>3844.9007999999999</v>
      </c>
      <c r="Z115" s="18">
        <f t="shared" si="47"/>
        <v>5452.7674240000006</v>
      </c>
      <c r="AA115" s="18">
        <f t="shared" si="48"/>
        <v>0</v>
      </c>
      <c r="AB115" s="18">
        <f t="shared" si="49"/>
        <v>12954.864000000001</v>
      </c>
      <c r="AC115" s="18">
        <f t="shared" si="50"/>
        <v>1040</v>
      </c>
      <c r="AD115" s="15">
        <f t="shared" si="27"/>
        <v>154872.14703168001</v>
      </c>
    </row>
    <row r="116" spans="1:30" s="3" customFormat="1">
      <c r="A116" s="16">
        <v>81</v>
      </c>
      <c r="B116" s="17" t="s">
        <v>149</v>
      </c>
      <c r="C116" s="17" t="s">
        <v>130</v>
      </c>
      <c r="D116" s="17" t="s">
        <v>93</v>
      </c>
      <c r="E116" s="18">
        <v>10190.232</v>
      </c>
      <c r="F116" s="17"/>
      <c r="G116" s="18">
        <v>122282.784</v>
      </c>
      <c r="H116" s="18">
        <v>13899.570100000001</v>
      </c>
      <c r="I116" s="18">
        <v>2243.8890864</v>
      </c>
      <c r="J116" s="18">
        <v>4800</v>
      </c>
      <c r="K116" s="18">
        <v>19200</v>
      </c>
      <c r="L116" s="18">
        <v>4750.45</v>
      </c>
      <c r="M116" s="18">
        <v>6736.9952000000003</v>
      </c>
      <c r="N116" s="18">
        <v>0</v>
      </c>
      <c r="O116" s="18">
        <v>16983.72</v>
      </c>
      <c r="P116" s="18">
        <v>1000</v>
      </c>
      <c r="Q116" s="18">
        <f t="shared" si="41"/>
        <v>191897.40838640003</v>
      </c>
      <c r="R116" s="18">
        <f t="shared" si="34"/>
        <v>10597.841280000001</v>
      </c>
      <c r="S116" s="18">
        <f t="shared" si="32"/>
        <v>0</v>
      </c>
      <c r="T116" s="18">
        <f t="shared" si="33"/>
        <v>127174.09536000001</v>
      </c>
      <c r="U116" s="18">
        <f t="shared" si="45"/>
        <v>14455.552904000002</v>
      </c>
      <c r="V116" s="18">
        <f t="shared" si="42"/>
        <v>2333.6446498559999</v>
      </c>
      <c r="W116" s="18">
        <f t="shared" si="43"/>
        <v>4992</v>
      </c>
      <c r="X116" s="18">
        <f t="shared" si="44"/>
        <v>19968</v>
      </c>
      <c r="Y116" s="18">
        <f t="shared" si="46"/>
        <v>4940.4679999999998</v>
      </c>
      <c r="Z116" s="18">
        <f t="shared" si="47"/>
        <v>7006.4750080000003</v>
      </c>
      <c r="AA116" s="18">
        <f t="shared" si="48"/>
        <v>0</v>
      </c>
      <c r="AB116" s="18">
        <f t="shared" si="49"/>
        <v>17663.068800000001</v>
      </c>
      <c r="AC116" s="18">
        <f t="shared" si="50"/>
        <v>1040</v>
      </c>
      <c r="AD116" s="15">
        <f t="shared" si="27"/>
        <v>199573.30472185602</v>
      </c>
    </row>
    <row r="117" spans="1:30" s="3" customFormat="1">
      <c r="A117" s="16">
        <v>83</v>
      </c>
      <c r="B117" s="17" t="s">
        <v>150</v>
      </c>
      <c r="C117" s="17" t="s">
        <v>151</v>
      </c>
      <c r="D117" s="17" t="s">
        <v>93</v>
      </c>
      <c r="E117" s="18">
        <v>8844.5759999999991</v>
      </c>
      <c r="F117" s="17"/>
      <c r="G117" s="18">
        <v>106134.91199999998</v>
      </c>
      <c r="H117" s="18">
        <v>8553.7920000000013</v>
      </c>
      <c r="I117" s="18">
        <v>1947.5756351999999</v>
      </c>
      <c r="J117" s="18">
        <v>4800</v>
      </c>
      <c r="K117" s="18">
        <v>19200</v>
      </c>
      <c r="L117" s="18">
        <v>3977.27</v>
      </c>
      <c r="M117" s="18">
        <v>0</v>
      </c>
      <c r="N117" s="18">
        <v>5818.6959999999999</v>
      </c>
      <c r="O117" s="18">
        <v>14740.96</v>
      </c>
      <c r="P117" s="18">
        <v>1000</v>
      </c>
      <c r="Q117" s="18">
        <f t="shared" si="41"/>
        <v>166173.20563519996</v>
      </c>
      <c r="R117" s="18">
        <f t="shared" si="34"/>
        <v>9198.3590399999994</v>
      </c>
      <c r="S117" s="18">
        <f t="shared" si="32"/>
        <v>0</v>
      </c>
      <c r="T117" s="18">
        <f t="shared" si="33"/>
        <v>110380.30847999998</v>
      </c>
      <c r="U117" s="18">
        <f t="shared" si="45"/>
        <v>8895.9436800000021</v>
      </c>
      <c r="V117" s="18">
        <f t="shared" si="42"/>
        <v>2025.4786606079999</v>
      </c>
      <c r="W117" s="18">
        <f t="shared" si="43"/>
        <v>4992</v>
      </c>
      <c r="X117" s="18">
        <f t="shared" si="44"/>
        <v>19968</v>
      </c>
      <c r="Y117" s="18">
        <f t="shared" si="46"/>
        <v>4136.3608000000004</v>
      </c>
      <c r="Z117" s="18">
        <f t="shared" si="47"/>
        <v>0</v>
      </c>
      <c r="AA117" s="18">
        <f t="shared" si="48"/>
        <v>6051.4438399999999</v>
      </c>
      <c r="AB117" s="18">
        <f t="shared" si="49"/>
        <v>15330.598399999999</v>
      </c>
      <c r="AC117" s="18">
        <f t="shared" si="50"/>
        <v>1040</v>
      </c>
      <c r="AD117" s="15">
        <f t="shared" si="27"/>
        <v>172820.13386060795</v>
      </c>
    </row>
    <row r="118" spans="1:30" s="3" customFormat="1">
      <c r="A118" s="16">
        <v>84</v>
      </c>
      <c r="B118" s="17" t="s">
        <v>152</v>
      </c>
      <c r="C118" s="17" t="s">
        <v>106</v>
      </c>
      <c r="D118" s="17" t="s">
        <v>93</v>
      </c>
      <c r="E118" s="18">
        <v>8839.1680000000015</v>
      </c>
      <c r="F118" s="17"/>
      <c r="G118" s="18">
        <v>106070.01600000002</v>
      </c>
      <c r="H118" s="18">
        <v>29473.7664</v>
      </c>
      <c r="I118" s="18">
        <v>1946.3847936000004</v>
      </c>
      <c r="J118" s="18">
        <v>4800</v>
      </c>
      <c r="K118" s="18">
        <v>19200</v>
      </c>
      <c r="L118" s="18">
        <v>7442.48</v>
      </c>
      <c r="M118" s="18">
        <v>10554.793600000001</v>
      </c>
      <c r="N118" s="18">
        <v>0</v>
      </c>
      <c r="O118" s="18">
        <v>14731.94666666667</v>
      </c>
      <c r="P118" s="18">
        <v>1000</v>
      </c>
      <c r="Q118" s="18">
        <f t="shared" si="41"/>
        <v>195219.38746026671</v>
      </c>
      <c r="R118" s="18">
        <f t="shared" si="34"/>
        <v>9192.7347200000022</v>
      </c>
      <c r="S118" s="18">
        <f t="shared" si="32"/>
        <v>0</v>
      </c>
      <c r="T118" s="18">
        <f t="shared" si="33"/>
        <v>110312.81664000002</v>
      </c>
      <c r="U118" s="18">
        <f t="shared" si="45"/>
        <v>30652.717056000001</v>
      </c>
      <c r="V118" s="18">
        <f t="shared" si="42"/>
        <v>2024.2401853440006</v>
      </c>
      <c r="W118" s="18">
        <f t="shared" si="43"/>
        <v>4992</v>
      </c>
      <c r="X118" s="18">
        <f t="shared" si="44"/>
        <v>19968</v>
      </c>
      <c r="Y118" s="18">
        <f t="shared" si="46"/>
        <v>7740.1791999999996</v>
      </c>
      <c r="Z118" s="18">
        <f t="shared" si="47"/>
        <v>10976.985344000001</v>
      </c>
      <c r="AA118" s="18">
        <f t="shared" si="48"/>
        <v>0</v>
      </c>
      <c r="AB118" s="18">
        <f t="shared" si="49"/>
        <v>15321.224533333338</v>
      </c>
      <c r="AC118" s="18">
        <f t="shared" si="50"/>
        <v>1040</v>
      </c>
      <c r="AD118" s="15">
        <f t="shared" si="27"/>
        <v>203028.16295867739</v>
      </c>
    </row>
    <row r="119" spans="1:30" s="3" customFormat="1">
      <c r="A119" s="16">
        <v>86</v>
      </c>
      <c r="B119" s="17" t="s">
        <v>153</v>
      </c>
      <c r="C119" s="17" t="s">
        <v>20</v>
      </c>
      <c r="D119" s="17" t="s">
        <v>93</v>
      </c>
      <c r="E119" s="18">
        <v>11940.24</v>
      </c>
      <c r="F119" s="17"/>
      <c r="G119" s="18">
        <v>143282.88</v>
      </c>
      <c r="H119" s="18">
        <v>14545.4848</v>
      </c>
      <c r="I119" s="18">
        <v>2629.2408479999999</v>
      </c>
      <c r="J119" s="18">
        <v>4800</v>
      </c>
      <c r="K119" s="18">
        <v>19200</v>
      </c>
      <c r="L119" s="18">
        <v>5429.15</v>
      </c>
      <c r="M119" s="18">
        <v>0</v>
      </c>
      <c r="N119" s="18">
        <v>7699.5152000000007</v>
      </c>
      <c r="O119" s="18">
        <v>19900.399999999998</v>
      </c>
      <c r="P119" s="18">
        <v>1000</v>
      </c>
      <c r="Q119" s="18">
        <f t="shared" si="41"/>
        <v>218486.67084799998</v>
      </c>
      <c r="R119" s="18">
        <f t="shared" si="34"/>
        <v>12417.8496</v>
      </c>
      <c r="S119" s="18">
        <f t="shared" si="32"/>
        <v>0</v>
      </c>
      <c r="T119" s="18">
        <f t="shared" si="33"/>
        <v>149014.19520000002</v>
      </c>
      <c r="U119" s="18">
        <f t="shared" si="45"/>
        <v>15127.304192000001</v>
      </c>
      <c r="V119" s="18">
        <f t="shared" si="42"/>
        <v>2734.4104819200002</v>
      </c>
      <c r="W119" s="18">
        <f t="shared" si="43"/>
        <v>4992</v>
      </c>
      <c r="X119" s="18">
        <f t="shared" si="44"/>
        <v>19968</v>
      </c>
      <c r="Y119" s="18">
        <f t="shared" si="46"/>
        <v>5646.3159999999998</v>
      </c>
      <c r="Z119" s="18">
        <f t="shared" si="47"/>
        <v>0</v>
      </c>
      <c r="AA119" s="18">
        <f t="shared" si="48"/>
        <v>8007.4958080000015</v>
      </c>
      <c r="AB119" s="18">
        <f t="shared" si="49"/>
        <v>20696.415999999997</v>
      </c>
      <c r="AC119" s="18">
        <f t="shared" si="50"/>
        <v>1040</v>
      </c>
      <c r="AD119" s="15">
        <f t="shared" si="27"/>
        <v>227226.13768192002</v>
      </c>
    </row>
    <row r="120" spans="1:30" s="3" customFormat="1">
      <c r="A120" s="16">
        <v>87</v>
      </c>
      <c r="B120" s="17" t="s">
        <v>154</v>
      </c>
      <c r="C120" s="17" t="s">
        <v>106</v>
      </c>
      <c r="D120" s="17" t="s">
        <v>93</v>
      </c>
      <c r="E120" s="18">
        <v>16573.440000000002</v>
      </c>
      <c r="F120" s="17"/>
      <c r="G120" s="18">
        <v>198881.28000000003</v>
      </c>
      <c r="H120" s="18">
        <v>18105.324799999999</v>
      </c>
      <c r="I120" s="18">
        <v>3649.4714880000006</v>
      </c>
      <c r="J120" s="18">
        <v>4800</v>
      </c>
      <c r="K120" s="18">
        <v>19200</v>
      </c>
      <c r="L120" s="18">
        <v>7442.48</v>
      </c>
      <c r="M120" s="18">
        <v>10554.793600000001</v>
      </c>
      <c r="N120" s="18">
        <v>0</v>
      </c>
      <c r="O120" s="18">
        <v>27622.400000000005</v>
      </c>
      <c r="P120" s="18">
        <v>1000</v>
      </c>
      <c r="Q120" s="18">
        <f t="shared" si="41"/>
        <v>291255.74988800008</v>
      </c>
      <c r="R120" s="18">
        <f t="shared" si="34"/>
        <v>17236.377600000003</v>
      </c>
      <c r="S120" s="18">
        <f t="shared" si="32"/>
        <v>0</v>
      </c>
      <c r="T120" s="18">
        <f t="shared" si="33"/>
        <v>206836.53120000003</v>
      </c>
      <c r="U120" s="18">
        <f t="shared" si="45"/>
        <v>18829.537791999999</v>
      </c>
      <c r="V120" s="18">
        <f t="shared" si="42"/>
        <v>3795.4503475200008</v>
      </c>
      <c r="W120" s="18">
        <f t="shared" si="43"/>
        <v>4992</v>
      </c>
      <c r="X120" s="18">
        <f t="shared" si="44"/>
        <v>19968</v>
      </c>
      <c r="Y120" s="18">
        <f t="shared" si="46"/>
        <v>7740.1791999999996</v>
      </c>
      <c r="Z120" s="18">
        <f t="shared" si="47"/>
        <v>10976.985344000001</v>
      </c>
      <c r="AA120" s="18">
        <f t="shared" si="48"/>
        <v>0</v>
      </c>
      <c r="AB120" s="18">
        <f t="shared" si="49"/>
        <v>28727.296000000006</v>
      </c>
      <c r="AC120" s="18">
        <f t="shared" si="50"/>
        <v>1040</v>
      </c>
      <c r="AD120" s="15">
        <f t="shared" si="27"/>
        <v>302905.97988352005</v>
      </c>
    </row>
    <row r="121" spans="1:30" s="3" customFormat="1">
      <c r="A121" s="16">
        <v>88</v>
      </c>
      <c r="B121" s="17" t="s">
        <v>155</v>
      </c>
      <c r="C121" s="17" t="s">
        <v>156</v>
      </c>
      <c r="D121" s="17" t="s">
        <v>93</v>
      </c>
      <c r="E121" s="18">
        <v>11940.24</v>
      </c>
      <c r="F121" s="17"/>
      <c r="G121" s="18">
        <v>143282.88</v>
      </c>
      <c r="H121" s="18">
        <v>14545.4848</v>
      </c>
      <c r="I121" s="18">
        <v>2629.2408479999999</v>
      </c>
      <c r="J121" s="18">
        <v>4800</v>
      </c>
      <c r="K121" s="18">
        <v>19200</v>
      </c>
      <c r="L121" s="18">
        <v>5429.15</v>
      </c>
      <c r="M121" s="18">
        <v>0</v>
      </c>
      <c r="N121" s="18">
        <v>7699.5152000000007</v>
      </c>
      <c r="O121" s="18">
        <v>19900.399999999998</v>
      </c>
      <c r="P121" s="18">
        <v>1000</v>
      </c>
      <c r="Q121" s="18">
        <f t="shared" si="41"/>
        <v>218486.67084799998</v>
      </c>
      <c r="R121" s="18">
        <f t="shared" si="34"/>
        <v>12417.8496</v>
      </c>
      <c r="S121" s="18">
        <f t="shared" si="32"/>
        <v>0</v>
      </c>
      <c r="T121" s="18">
        <f t="shared" si="33"/>
        <v>149014.19520000002</v>
      </c>
      <c r="U121" s="18">
        <f t="shared" si="45"/>
        <v>15127.304192000001</v>
      </c>
      <c r="V121" s="18">
        <f t="shared" si="42"/>
        <v>2734.4104819200002</v>
      </c>
      <c r="W121" s="18">
        <f t="shared" si="43"/>
        <v>4992</v>
      </c>
      <c r="X121" s="18">
        <f t="shared" si="44"/>
        <v>19968</v>
      </c>
      <c r="Y121" s="18">
        <f t="shared" si="46"/>
        <v>5646.3159999999998</v>
      </c>
      <c r="Z121" s="18">
        <f t="shared" si="47"/>
        <v>0</v>
      </c>
      <c r="AA121" s="18">
        <f t="shared" si="48"/>
        <v>8007.4958080000015</v>
      </c>
      <c r="AB121" s="18">
        <f t="shared" si="49"/>
        <v>20696.415999999997</v>
      </c>
      <c r="AC121" s="18">
        <f t="shared" si="50"/>
        <v>1040</v>
      </c>
      <c r="AD121" s="15">
        <f t="shared" si="27"/>
        <v>227226.13768192002</v>
      </c>
    </row>
    <row r="122" spans="1:30" s="3" customFormat="1">
      <c r="A122" s="16">
        <v>89</v>
      </c>
      <c r="B122" s="17" t="s">
        <v>157</v>
      </c>
      <c r="C122" s="17" t="s">
        <v>158</v>
      </c>
      <c r="D122" s="17" t="s">
        <v>93</v>
      </c>
      <c r="E122" s="18">
        <v>17421.144</v>
      </c>
      <c r="F122" s="17"/>
      <c r="G122" s="18">
        <v>209053.728</v>
      </c>
      <c r="H122" s="18">
        <v>21122.195199999998</v>
      </c>
      <c r="I122" s="18">
        <v>3836.1359088000004</v>
      </c>
      <c r="J122" s="18">
        <v>4800</v>
      </c>
      <c r="K122" s="18">
        <v>19200</v>
      </c>
      <c r="L122" s="18">
        <v>7554.74</v>
      </c>
      <c r="M122" s="18">
        <v>10713.04</v>
      </c>
      <c r="N122" s="18">
        <v>0</v>
      </c>
      <c r="O122" s="18">
        <v>29035.239999999998</v>
      </c>
      <c r="P122" s="18">
        <v>1000</v>
      </c>
      <c r="Q122" s="18">
        <f t="shared" si="41"/>
        <v>306315.07910879998</v>
      </c>
      <c r="R122" s="18">
        <f t="shared" si="34"/>
        <v>18117.98976</v>
      </c>
      <c r="S122" s="18">
        <f t="shared" si="32"/>
        <v>0</v>
      </c>
      <c r="T122" s="18">
        <f t="shared" si="33"/>
        <v>217415.87712000002</v>
      </c>
      <c r="U122" s="18">
        <f t="shared" si="45"/>
        <v>21967.083007999998</v>
      </c>
      <c r="V122" s="18">
        <f t="shared" si="42"/>
        <v>3989.5813451520007</v>
      </c>
      <c r="W122" s="18">
        <f t="shared" si="43"/>
        <v>4992</v>
      </c>
      <c r="X122" s="18">
        <f t="shared" si="44"/>
        <v>19968</v>
      </c>
      <c r="Y122" s="18">
        <f t="shared" si="46"/>
        <v>7856.9296000000004</v>
      </c>
      <c r="Z122" s="18">
        <f t="shared" si="47"/>
        <v>11141.561600000001</v>
      </c>
      <c r="AA122" s="18">
        <f t="shared" si="48"/>
        <v>0</v>
      </c>
      <c r="AB122" s="18">
        <f t="shared" si="49"/>
        <v>30196.649600000001</v>
      </c>
      <c r="AC122" s="18">
        <f t="shared" si="50"/>
        <v>1040</v>
      </c>
      <c r="AD122" s="15">
        <f t="shared" si="27"/>
        <v>318567.68227315199</v>
      </c>
    </row>
    <row r="123" spans="1:30" s="3" customFormat="1">
      <c r="A123" s="16">
        <v>93</v>
      </c>
      <c r="B123" s="17" t="s">
        <v>159</v>
      </c>
      <c r="C123" s="17" t="s">
        <v>54</v>
      </c>
      <c r="D123" s="17" t="s">
        <v>93</v>
      </c>
      <c r="E123" s="18">
        <v>8590.61</v>
      </c>
      <c r="F123" s="17"/>
      <c r="G123" s="18">
        <v>103087.3</v>
      </c>
      <c r="H123" s="18">
        <v>8350.6176000000014</v>
      </c>
      <c r="I123" s="18">
        <v>1891.65</v>
      </c>
      <c r="J123" s="18">
        <v>4800</v>
      </c>
      <c r="K123" s="18">
        <v>19200</v>
      </c>
      <c r="L123" s="18">
        <v>3761.96</v>
      </c>
      <c r="M123" s="18">
        <v>5857.2175999999999</v>
      </c>
      <c r="N123" s="18">
        <v>0</v>
      </c>
      <c r="O123" s="18">
        <v>14317.68</v>
      </c>
      <c r="P123" s="18">
        <v>1000</v>
      </c>
      <c r="Q123" s="18">
        <f t="shared" si="41"/>
        <v>162266.4252</v>
      </c>
      <c r="R123" s="18">
        <f t="shared" si="34"/>
        <v>8934.2344000000012</v>
      </c>
      <c r="S123" s="18">
        <f t="shared" si="32"/>
        <v>0</v>
      </c>
      <c r="T123" s="18">
        <f t="shared" si="33"/>
        <v>107210.792</v>
      </c>
      <c r="U123" s="18">
        <f t="shared" si="45"/>
        <v>8684.6423040000009</v>
      </c>
      <c r="V123" s="18">
        <f t="shared" si="42"/>
        <v>1967.3160000000003</v>
      </c>
      <c r="W123" s="18">
        <f t="shared" si="43"/>
        <v>4992</v>
      </c>
      <c r="X123" s="18">
        <f t="shared" si="44"/>
        <v>19968</v>
      </c>
      <c r="Y123" s="18">
        <f t="shared" si="46"/>
        <v>3912.4384</v>
      </c>
      <c r="Z123" s="18">
        <f t="shared" si="47"/>
        <v>6091.5063040000005</v>
      </c>
      <c r="AA123" s="18">
        <f t="shared" si="48"/>
        <v>0</v>
      </c>
      <c r="AB123" s="18">
        <f t="shared" si="49"/>
        <v>14890.387200000001</v>
      </c>
      <c r="AC123" s="18">
        <f t="shared" si="50"/>
        <v>1040</v>
      </c>
      <c r="AD123" s="15">
        <f t="shared" si="27"/>
        <v>168757.08220800001</v>
      </c>
    </row>
    <row r="124" spans="1:30" s="3" customFormat="1">
      <c r="A124" s="16">
        <v>95</v>
      </c>
      <c r="B124" s="17" t="s">
        <v>160</v>
      </c>
      <c r="C124" s="17" t="s">
        <v>27</v>
      </c>
      <c r="D124" s="17" t="s">
        <v>93</v>
      </c>
      <c r="E124" s="18">
        <v>11940.24</v>
      </c>
      <c r="F124" s="17"/>
      <c r="G124" s="18">
        <v>143282.88</v>
      </c>
      <c r="H124" s="18">
        <v>14545.4848</v>
      </c>
      <c r="I124" s="18">
        <v>2629.2408479999999</v>
      </c>
      <c r="J124" s="18">
        <v>4800</v>
      </c>
      <c r="K124" s="18">
        <v>19200</v>
      </c>
      <c r="L124" s="18">
        <v>5429.15</v>
      </c>
      <c r="M124" s="18">
        <v>7699.5152000000007</v>
      </c>
      <c r="N124" s="18">
        <v>0</v>
      </c>
      <c r="O124" s="18">
        <v>19900.399999999998</v>
      </c>
      <c r="P124" s="18">
        <v>1000</v>
      </c>
      <c r="Q124" s="18">
        <f t="shared" si="41"/>
        <v>218486.67084799998</v>
      </c>
      <c r="R124" s="18">
        <f t="shared" si="34"/>
        <v>12417.8496</v>
      </c>
      <c r="S124" s="18">
        <f t="shared" si="32"/>
        <v>0</v>
      </c>
      <c r="T124" s="18">
        <f t="shared" si="33"/>
        <v>149014.19520000002</v>
      </c>
      <c r="U124" s="18">
        <f t="shared" si="45"/>
        <v>15127.304192000001</v>
      </c>
      <c r="V124" s="18">
        <f t="shared" si="42"/>
        <v>2734.4104819200002</v>
      </c>
      <c r="W124" s="18">
        <f t="shared" si="43"/>
        <v>4992</v>
      </c>
      <c r="X124" s="18">
        <f t="shared" si="44"/>
        <v>19968</v>
      </c>
      <c r="Y124" s="18">
        <f t="shared" si="46"/>
        <v>5646.3159999999998</v>
      </c>
      <c r="Z124" s="18">
        <f t="shared" si="47"/>
        <v>8007.4958080000015</v>
      </c>
      <c r="AA124" s="18">
        <f t="shared" si="48"/>
        <v>0</v>
      </c>
      <c r="AB124" s="18">
        <f t="shared" si="49"/>
        <v>20696.415999999997</v>
      </c>
      <c r="AC124" s="18">
        <f t="shared" si="50"/>
        <v>1040</v>
      </c>
      <c r="AD124" s="15">
        <f t="shared" si="27"/>
        <v>227226.13768192002</v>
      </c>
    </row>
    <row r="125" spans="1:30" s="3" customFormat="1">
      <c r="A125" s="16">
        <v>97</v>
      </c>
      <c r="B125" s="17" t="s">
        <v>161</v>
      </c>
      <c r="C125" s="17" t="s">
        <v>100</v>
      </c>
      <c r="D125" s="17" t="s">
        <v>93</v>
      </c>
      <c r="E125" s="18">
        <v>8765.9519999999993</v>
      </c>
      <c r="F125" s="17"/>
      <c r="G125" s="18">
        <v>105191.424</v>
      </c>
      <c r="H125" s="18">
        <v>21142.368000000002</v>
      </c>
      <c r="I125" s="18">
        <v>1920.9878064000002</v>
      </c>
      <c r="J125" s="18">
        <v>4800</v>
      </c>
      <c r="K125" s="18">
        <v>19200</v>
      </c>
      <c r="L125" s="18">
        <v>4430.21</v>
      </c>
      <c r="M125" s="18">
        <v>0</v>
      </c>
      <c r="N125" s="18">
        <v>6307.4440000000004</v>
      </c>
      <c r="O125" s="18">
        <v>14609.92</v>
      </c>
      <c r="P125" s="18">
        <v>1000</v>
      </c>
      <c r="Q125" s="18">
        <f t="shared" si="41"/>
        <v>178602.3538064</v>
      </c>
      <c r="R125" s="18">
        <f t="shared" si="34"/>
        <v>9116.5900799999999</v>
      </c>
      <c r="S125" s="18">
        <f t="shared" si="32"/>
        <v>0</v>
      </c>
      <c r="T125" s="18">
        <f t="shared" si="33"/>
        <v>109399.08096000001</v>
      </c>
      <c r="U125" s="18">
        <f t="shared" si="45"/>
        <v>21988.062720000002</v>
      </c>
      <c r="V125" s="18">
        <f t="shared" si="42"/>
        <v>1997.8273186560002</v>
      </c>
      <c r="W125" s="18">
        <f t="shared" si="43"/>
        <v>4992</v>
      </c>
      <c r="X125" s="18">
        <f t="shared" si="44"/>
        <v>19968</v>
      </c>
      <c r="Y125" s="18">
        <v>4625.46</v>
      </c>
      <c r="Z125" s="18">
        <f t="shared" si="47"/>
        <v>0</v>
      </c>
      <c r="AA125" s="18">
        <f t="shared" si="48"/>
        <v>6559.7417600000008</v>
      </c>
      <c r="AB125" s="18">
        <f t="shared" si="49"/>
        <v>15194.316800000001</v>
      </c>
      <c r="AC125" s="18">
        <f t="shared" si="50"/>
        <v>1040</v>
      </c>
      <c r="AD125" s="15">
        <f t="shared" si="27"/>
        <v>185764.489558656</v>
      </c>
    </row>
    <row r="126" spans="1:30" s="3" customFormat="1">
      <c r="A126" s="16">
        <v>105</v>
      </c>
      <c r="B126" s="17" t="s">
        <v>162</v>
      </c>
      <c r="C126" s="17" t="s">
        <v>65</v>
      </c>
      <c r="D126" s="17" t="s">
        <v>93</v>
      </c>
      <c r="E126" s="18">
        <v>8590.6080000000002</v>
      </c>
      <c r="F126" s="17"/>
      <c r="G126" s="18">
        <v>103087.296</v>
      </c>
      <c r="H126" s="18">
        <v>10525.9264</v>
      </c>
      <c r="I126" s="18">
        <v>1891.6518816</v>
      </c>
      <c r="J126" s="18">
        <v>4800</v>
      </c>
      <c r="K126" s="18">
        <v>19200</v>
      </c>
      <c r="L126" s="18">
        <v>3697.02</v>
      </c>
      <c r="M126" s="18">
        <v>5243.0456000000004</v>
      </c>
      <c r="N126" s="18">
        <v>0</v>
      </c>
      <c r="O126" s="18">
        <v>14317.680000000002</v>
      </c>
      <c r="P126" s="18">
        <v>1000</v>
      </c>
      <c r="Q126" s="18">
        <f t="shared" si="41"/>
        <v>163762.6198816</v>
      </c>
      <c r="R126" s="18">
        <f t="shared" si="34"/>
        <v>8934.232320000001</v>
      </c>
      <c r="S126" s="18">
        <f t="shared" si="32"/>
        <v>0</v>
      </c>
      <c r="T126" s="18">
        <f t="shared" si="33"/>
        <v>107210.78784</v>
      </c>
      <c r="U126" s="18">
        <f t="shared" si="45"/>
        <v>10946.963456000001</v>
      </c>
      <c r="V126" s="18">
        <f t="shared" si="42"/>
        <v>1967.3179568640001</v>
      </c>
      <c r="W126" s="18">
        <f t="shared" si="43"/>
        <v>4992</v>
      </c>
      <c r="X126" s="18">
        <f t="shared" si="44"/>
        <v>19968</v>
      </c>
      <c r="Y126" s="18">
        <f t="shared" si="46"/>
        <v>3844.9007999999999</v>
      </c>
      <c r="Z126" s="18">
        <f t="shared" si="47"/>
        <v>5452.7674240000006</v>
      </c>
      <c r="AA126" s="18">
        <f t="shared" si="48"/>
        <v>0</v>
      </c>
      <c r="AB126" s="18">
        <f t="shared" si="49"/>
        <v>14890.387200000003</v>
      </c>
      <c r="AC126" s="18">
        <f t="shared" si="50"/>
        <v>1040</v>
      </c>
      <c r="AD126" s="15">
        <f t="shared" si="27"/>
        <v>170313.12467686398</v>
      </c>
    </row>
    <row r="127" spans="1:30" s="3" customFormat="1">
      <c r="A127" s="16">
        <v>106</v>
      </c>
      <c r="B127" s="17" t="s">
        <v>163</v>
      </c>
      <c r="C127" s="17" t="s">
        <v>54</v>
      </c>
      <c r="D127" s="17" t="s">
        <v>93</v>
      </c>
      <c r="E127" s="18">
        <v>8590.61</v>
      </c>
      <c r="F127" s="17"/>
      <c r="G127" s="18">
        <v>103087.3</v>
      </c>
      <c r="H127" s="18">
        <v>16701.235200000003</v>
      </c>
      <c r="I127" s="18">
        <v>1891.65</v>
      </c>
      <c r="J127" s="18">
        <v>4800</v>
      </c>
      <c r="K127" s="18">
        <v>19200</v>
      </c>
      <c r="L127" s="18">
        <v>4252.76</v>
      </c>
      <c r="M127" s="18">
        <v>5857.2175999999999</v>
      </c>
      <c r="N127" s="18">
        <v>0</v>
      </c>
      <c r="O127" s="18">
        <v>14317.68</v>
      </c>
      <c r="P127" s="18">
        <v>1000</v>
      </c>
      <c r="Q127" s="18">
        <f t="shared" si="41"/>
        <v>171107.84280000001</v>
      </c>
      <c r="R127" s="18">
        <f t="shared" si="34"/>
        <v>8934.2344000000012</v>
      </c>
      <c r="S127" s="18">
        <f t="shared" si="32"/>
        <v>0</v>
      </c>
      <c r="T127" s="18">
        <f t="shared" si="33"/>
        <v>107210.792</v>
      </c>
      <c r="U127" s="18">
        <f t="shared" si="45"/>
        <v>17369.284608000002</v>
      </c>
      <c r="V127" s="18">
        <f t="shared" si="42"/>
        <v>1967.3160000000003</v>
      </c>
      <c r="W127" s="18">
        <f t="shared" si="43"/>
        <v>4992</v>
      </c>
      <c r="X127" s="18">
        <f t="shared" si="44"/>
        <v>19968</v>
      </c>
      <c r="Y127" s="18">
        <f t="shared" si="46"/>
        <v>4422.8704000000007</v>
      </c>
      <c r="Z127" s="18">
        <f t="shared" si="47"/>
        <v>6091.5063040000005</v>
      </c>
      <c r="AA127" s="18">
        <f t="shared" si="48"/>
        <v>0</v>
      </c>
      <c r="AB127" s="18">
        <f t="shared" si="49"/>
        <v>14890.387200000001</v>
      </c>
      <c r="AC127" s="18">
        <f t="shared" si="50"/>
        <v>1040</v>
      </c>
      <c r="AD127" s="15">
        <f t="shared" si="27"/>
        <v>177952.15651200005</v>
      </c>
    </row>
    <row r="128" spans="1:30" s="3" customFormat="1">
      <c r="A128" s="16">
        <v>107</v>
      </c>
      <c r="B128" s="17" t="s">
        <v>164</v>
      </c>
      <c r="C128" s="17" t="s">
        <v>100</v>
      </c>
      <c r="D128" s="17" t="s">
        <v>93</v>
      </c>
      <c r="E128" s="18">
        <v>8765.9519999999993</v>
      </c>
      <c r="F128" s="17"/>
      <c r="G128" s="18">
        <v>105191.424</v>
      </c>
      <c r="H128" s="18">
        <v>16700.236799999999</v>
      </c>
      <c r="I128" s="18">
        <v>1891.5831792000001</v>
      </c>
      <c r="J128" s="18">
        <v>4800</v>
      </c>
      <c r="K128" s="18">
        <v>19200</v>
      </c>
      <c r="L128" s="18">
        <v>4252.62</v>
      </c>
      <c r="M128" s="18">
        <v>0</v>
      </c>
      <c r="N128" s="18">
        <v>6307.4440000000004</v>
      </c>
      <c r="O128" s="18">
        <v>14609.92</v>
      </c>
      <c r="P128" s="18">
        <v>1000</v>
      </c>
      <c r="Q128" s="18">
        <f t="shared" si="41"/>
        <v>173953.22797919999</v>
      </c>
      <c r="R128" s="18">
        <f t="shared" si="34"/>
        <v>9116.5900799999999</v>
      </c>
      <c r="S128" s="18">
        <f t="shared" si="32"/>
        <v>0</v>
      </c>
      <c r="T128" s="18">
        <f t="shared" si="33"/>
        <v>109399.08096000001</v>
      </c>
      <c r="U128" s="18">
        <f t="shared" si="45"/>
        <v>17368.246272</v>
      </c>
      <c r="V128" s="18">
        <f t="shared" si="42"/>
        <v>1967.2465063680002</v>
      </c>
      <c r="W128" s="18">
        <f t="shared" si="43"/>
        <v>4992</v>
      </c>
      <c r="X128" s="18">
        <f t="shared" si="44"/>
        <v>19968</v>
      </c>
      <c r="Y128" s="18">
        <v>4625.46</v>
      </c>
      <c r="Z128" s="18">
        <f t="shared" si="47"/>
        <v>0</v>
      </c>
      <c r="AA128" s="18">
        <f t="shared" si="48"/>
        <v>6559.7417600000008</v>
      </c>
      <c r="AB128" s="18">
        <f t="shared" si="49"/>
        <v>15194.316800000001</v>
      </c>
      <c r="AC128" s="18">
        <f t="shared" si="50"/>
        <v>1040</v>
      </c>
      <c r="AD128" s="15">
        <f t="shared" si="27"/>
        <v>181114.09229836799</v>
      </c>
    </row>
    <row r="129" spans="1:30" s="3" customFormat="1">
      <c r="A129" s="16">
        <v>108</v>
      </c>
      <c r="B129" s="17" t="s">
        <v>165</v>
      </c>
      <c r="C129" s="17" t="s">
        <v>27</v>
      </c>
      <c r="D129" s="17" t="s">
        <v>93</v>
      </c>
      <c r="E129" s="18">
        <v>11940.24</v>
      </c>
      <c r="F129" s="17"/>
      <c r="G129" s="18">
        <v>143282.88</v>
      </c>
      <c r="H129" s="18">
        <v>5515.1616000000004</v>
      </c>
      <c r="I129" s="18">
        <v>2629.2408479999999</v>
      </c>
      <c r="J129" s="18">
        <v>4800</v>
      </c>
      <c r="K129" s="18">
        <v>19200</v>
      </c>
      <c r="L129" s="18">
        <v>5105.07</v>
      </c>
      <c r="M129" s="18">
        <v>7239.9184000000005</v>
      </c>
      <c r="N129" s="18">
        <v>0</v>
      </c>
      <c r="O129" s="18">
        <v>19900.399999999998</v>
      </c>
      <c r="P129" s="18">
        <v>1000</v>
      </c>
      <c r="Q129" s="18">
        <f t="shared" si="41"/>
        <v>208672.67084799998</v>
      </c>
      <c r="R129" s="18">
        <f t="shared" si="34"/>
        <v>12417.8496</v>
      </c>
      <c r="S129" s="18">
        <f t="shared" si="32"/>
        <v>0</v>
      </c>
      <c r="T129" s="18">
        <f t="shared" si="33"/>
        <v>149014.19520000002</v>
      </c>
      <c r="U129" s="18">
        <f t="shared" si="45"/>
        <v>5735.7680640000008</v>
      </c>
      <c r="V129" s="18">
        <f t="shared" si="42"/>
        <v>2734.4104819200002</v>
      </c>
      <c r="W129" s="18">
        <f t="shared" si="43"/>
        <v>4992</v>
      </c>
      <c r="X129" s="18">
        <f t="shared" si="44"/>
        <v>19968</v>
      </c>
      <c r="Y129" s="18">
        <f t="shared" si="46"/>
        <v>5309.2727999999997</v>
      </c>
      <c r="Z129" s="18">
        <f t="shared" si="47"/>
        <v>7529.5151360000009</v>
      </c>
      <c r="AA129" s="18">
        <f t="shared" si="48"/>
        <v>0</v>
      </c>
      <c r="AB129" s="18">
        <f t="shared" si="49"/>
        <v>20696.415999999997</v>
      </c>
      <c r="AC129" s="18">
        <f t="shared" si="50"/>
        <v>1040</v>
      </c>
      <c r="AD129" s="15">
        <f t="shared" si="27"/>
        <v>217019.57768192003</v>
      </c>
    </row>
    <row r="130" spans="1:30" s="3" customFormat="1">
      <c r="A130" s="16">
        <v>113</v>
      </c>
      <c r="B130" s="17" t="s">
        <v>166</v>
      </c>
      <c r="C130" s="17" t="s">
        <v>100</v>
      </c>
      <c r="D130" s="17" t="s">
        <v>93</v>
      </c>
      <c r="E130" s="18">
        <v>8765.9519999999993</v>
      </c>
      <c r="F130" s="17"/>
      <c r="G130" s="18">
        <v>105191.424</v>
      </c>
      <c r="H130" s="18">
        <v>8350.6176000000014</v>
      </c>
      <c r="I130" s="18">
        <v>1891.6518816</v>
      </c>
      <c r="J130" s="18">
        <v>4800</v>
      </c>
      <c r="K130" s="18">
        <v>19200</v>
      </c>
      <c r="L130" s="18"/>
      <c r="M130" s="18">
        <v>0</v>
      </c>
      <c r="N130" s="18">
        <v>6307.4440000000004</v>
      </c>
      <c r="O130" s="18">
        <v>14609.92</v>
      </c>
      <c r="P130" s="18">
        <v>1000</v>
      </c>
      <c r="Q130" s="18">
        <f t="shared" si="41"/>
        <v>161351.0574816</v>
      </c>
      <c r="R130" s="18">
        <f t="shared" si="34"/>
        <v>9116.5900799999999</v>
      </c>
      <c r="S130" s="18">
        <f t="shared" si="32"/>
        <v>0</v>
      </c>
      <c r="T130" s="18">
        <f t="shared" si="33"/>
        <v>109399.08096000001</v>
      </c>
      <c r="U130" s="18">
        <f t="shared" si="45"/>
        <v>8684.6423040000009</v>
      </c>
      <c r="V130" s="18">
        <f t="shared" si="42"/>
        <v>1967.3179568640001</v>
      </c>
      <c r="W130" s="18">
        <f t="shared" si="43"/>
        <v>4992</v>
      </c>
      <c r="X130" s="18">
        <f t="shared" si="44"/>
        <v>19968</v>
      </c>
      <c r="Y130" s="18">
        <v>4625.46</v>
      </c>
      <c r="Z130" s="18">
        <f t="shared" si="47"/>
        <v>0</v>
      </c>
      <c r="AA130" s="18">
        <f t="shared" si="48"/>
        <v>6559.7417600000008</v>
      </c>
      <c r="AB130" s="18">
        <f t="shared" si="49"/>
        <v>15194.316800000001</v>
      </c>
      <c r="AC130" s="18">
        <f t="shared" si="50"/>
        <v>1040</v>
      </c>
      <c r="AD130" s="15">
        <f t="shared" si="27"/>
        <v>172430.55978086399</v>
      </c>
    </row>
    <row r="131" spans="1:30" s="3" customFormat="1">
      <c r="A131" s="16">
        <v>114</v>
      </c>
      <c r="B131" s="17" t="s">
        <v>167</v>
      </c>
      <c r="C131" s="17" t="s">
        <v>144</v>
      </c>
      <c r="D131" s="17" t="s">
        <v>93</v>
      </c>
      <c r="E131" s="18">
        <v>13487.76</v>
      </c>
      <c r="F131" s="17"/>
      <c r="G131" s="18">
        <v>161853.12</v>
      </c>
      <c r="H131" s="18">
        <v>18402.5088</v>
      </c>
      <c r="I131" s="18">
        <v>2970.0047520000003</v>
      </c>
      <c r="J131" s="18">
        <v>4800</v>
      </c>
      <c r="K131" s="18">
        <v>19200</v>
      </c>
      <c r="L131" s="18">
        <v>6029.31</v>
      </c>
      <c r="M131" s="18">
        <v>0</v>
      </c>
      <c r="N131" s="18">
        <v>8550.6512000000002</v>
      </c>
      <c r="O131" s="18">
        <v>22479.599999999999</v>
      </c>
      <c r="P131" s="18">
        <v>1000</v>
      </c>
      <c r="Q131" s="18">
        <f t="shared" si="41"/>
        <v>245285.19475200001</v>
      </c>
      <c r="R131" s="18">
        <f t="shared" si="34"/>
        <v>14027.270400000001</v>
      </c>
      <c r="S131" s="18">
        <f t="shared" si="32"/>
        <v>0</v>
      </c>
      <c r="T131" s="18">
        <f t="shared" si="33"/>
        <v>168327.24480000001</v>
      </c>
      <c r="U131" s="18">
        <f t="shared" si="45"/>
        <v>19138.609152000001</v>
      </c>
      <c r="V131" s="18">
        <f t="shared" si="42"/>
        <v>3088.8049420800003</v>
      </c>
      <c r="W131" s="18">
        <f t="shared" si="43"/>
        <v>4992</v>
      </c>
      <c r="X131" s="18">
        <f t="shared" si="44"/>
        <v>19968</v>
      </c>
      <c r="Y131" s="18">
        <f t="shared" si="46"/>
        <v>6270.4824000000008</v>
      </c>
      <c r="Z131" s="18">
        <f t="shared" si="47"/>
        <v>0</v>
      </c>
      <c r="AA131" s="18">
        <f t="shared" si="48"/>
        <v>8892.677248</v>
      </c>
      <c r="AB131" s="18">
        <f t="shared" si="49"/>
        <v>23378.784</v>
      </c>
      <c r="AC131" s="18">
        <f t="shared" si="50"/>
        <v>1040</v>
      </c>
      <c r="AD131" s="15">
        <f t="shared" si="27"/>
        <v>255096.60254207999</v>
      </c>
    </row>
    <row r="132" spans="1:30" s="3" customFormat="1">
      <c r="A132" s="16">
        <v>116</v>
      </c>
      <c r="B132" s="17" t="s">
        <v>168</v>
      </c>
      <c r="C132" s="17" t="s">
        <v>156</v>
      </c>
      <c r="D132" s="17" t="s">
        <v>93</v>
      </c>
      <c r="E132" s="18">
        <v>11940.24</v>
      </c>
      <c r="F132" s="17"/>
      <c r="G132" s="18">
        <v>143282.88</v>
      </c>
      <c r="H132" s="18">
        <v>14545.4848</v>
      </c>
      <c r="I132" s="18">
        <v>2629.2408479999999</v>
      </c>
      <c r="J132" s="18">
        <v>4800</v>
      </c>
      <c r="K132" s="18">
        <v>19200</v>
      </c>
      <c r="L132" s="18">
        <v>5429.15</v>
      </c>
      <c r="M132" s="18">
        <v>7699.5152000000007</v>
      </c>
      <c r="N132" s="18">
        <v>0</v>
      </c>
      <c r="O132" s="18">
        <v>19900.399999999998</v>
      </c>
      <c r="P132" s="18">
        <v>1000</v>
      </c>
      <c r="Q132" s="18">
        <f t="shared" si="41"/>
        <v>218486.67084799998</v>
      </c>
      <c r="R132" s="18">
        <f t="shared" si="34"/>
        <v>12417.8496</v>
      </c>
      <c r="S132" s="18">
        <f t="shared" si="32"/>
        <v>0</v>
      </c>
      <c r="T132" s="18">
        <f t="shared" si="33"/>
        <v>149014.19520000002</v>
      </c>
      <c r="U132" s="18">
        <f t="shared" si="45"/>
        <v>15127.304192000001</v>
      </c>
      <c r="V132" s="18">
        <f t="shared" si="42"/>
        <v>2734.4104819200002</v>
      </c>
      <c r="W132" s="18">
        <f t="shared" si="43"/>
        <v>4992</v>
      </c>
      <c r="X132" s="18">
        <f t="shared" si="44"/>
        <v>19968</v>
      </c>
      <c r="Y132" s="18">
        <f t="shared" si="46"/>
        <v>5646.3159999999998</v>
      </c>
      <c r="Z132" s="18">
        <f t="shared" si="47"/>
        <v>8007.4958080000015</v>
      </c>
      <c r="AA132" s="18">
        <f t="shared" si="48"/>
        <v>0</v>
      </c>
      <c r="AB132" s="18">
        <f t="shared" si="49"/>
        <v>20696.415999999997</v>
      </c>
      <c r="AC132" s="18">
        <f t="shared" si="50"/>
        <v>1040</v>
      </c>
      <c r="AD132" s="15">
        <f t="shared" si="27"/>
        <v>227226.13768192002</v>
      </c>
    </row>
    <row r="133" spans="1:30" s="3" customFormat="1">
      <c r="A133" s="16">
        <v>120</v>
      </c>
      <c r="B133" s="17" t="s">
        <v>169</v>
      </c>
      <c r="C133" s="17" t="s">
        <v>117</v>
      </c>
      <c r="D133" s="17" t="s">
        <v>93</v>
      </c>
      <c r="E133" s="18">
        <v>9035.52</v>
      </c>
      <c r="F133" s="17"/>
      <c r="G133" s="18">
        <v>108426.24000000001</v>
      </c>
      <c r="H133" s="18">
        <v>13059.820800000001</v>
      </c>
      <c r="I133" s="18">
        <v>1989.6215040000002</v>
      </c>
      <c r="J133" s="18">
        <v>4800</v>
      </c>
      <c r="K133" s="18">
        <v>19200</v>
      </c>
      <c r="L133" s="18">
        <v>4302.34</v>
      </c>
      <c r="M133" s="18">
        <v>0</v>
      </c>
      <c r="N133" s="18">
        <v>6101.9191999999994</v>
      </c>
      <c r="O133" s="18">
        <v>15059.2</v>
      </c>
      <c r="P133" s="18">
        <v>1000</v>
      </c>
      <c r="Q133" s="18">
        <f t="shared" si="41"/>
        <v>173939.14150400003</v>
      </c>
      <c r="R133" s="18">
        <f t="shared" si="34"/>
        <v>9396.9408000000003</v>
      </c>
      <c r="S133" s="18">
        <f t="shared" si="32"/>
        <v>0</v>
      </c>
      <c r="T133" s="18">
        <f t="shared" si="33"/>
        <v>112763.2896</v>
      </c>
      <c r="U133" s="18">
        <f t="shared" si="45"/>
        <v>13582.213632000003</v>
      </c>
      <c r="V133" s="18">
        <f t="shared" si="42"/>
        <v>2069.2063641600002</v>
      </c>
      <c r="W133" s="18">
        <f t="shared" si="43"/>
        <v>4992</v>
      </c>
      <c r="X133" s="18">
        <f t="shared" si="44"/>
        <v>19968</v>
      </c>
      <c r="Y133" s="18">
        <f t="shared" si="46"/>
        <v>4474.4336000000003</v>
      </c>
      <c r="Z133" s="18">
        <f t="shared" si="47"/>
        <v>0</v>
      </c>
      <c r="AA133" s="18">
        <f t="shared" si="48"/>
        <v>6345.9959679999993</v>
      </c>
      <c r="AB133" s="18">
        <f t="shared" si="49"/>
        <v>15661.568000000001</v>
      </c>
      <c r="AC133" s="18">
        <f t="shared" si="50"/>
        <v>1040</v>
      </c>
      <c r="AD133" s="15">
        <f t="shared" ref="AD133:AD196" si="51">SUM(S133:AC133)</f>
        <v>180896.70716415998</v>
      </c>
    </row>
    <row r="134" spans="1:30" s="3" customFormat="1">
      <c r="A134" s="16">
        <v>124</v>
      </c>
      <c r="B134" s="17" t="s">
        <v>170</v>
      </c>
      <c r="C134" s="17" t="s">
        <v>171</v>
      </c>
      <c r="D134" s="17" t="s">
        <v>93</v>
      </c>
      <c r="E134" s="18">
        <v>17421.144</v>
      </c>
      <c r="F134" s="17"/>
      <c r="G134" s="18">
        <v>209053.728</v>
      </c>
      <c r="H134" s="18">
        <v>21122.195199999998</v>
      </c>
      <c r="I134" s="18">
        <v>3836.1359088000004</v>
      </c>
      <c r="J134" s="18">
        <v>4800</v>
      </c>
      <c r="K134" s="18">
        <v>19200</v>
      </c>
      <c r="L134" s="18">
        <v>7554.74</v>
      </c>
      <c r="M134" s="18">
        <v>0</v>
      </c>
      <c r="N134" s="18">
        <v>10713.996800000001</v>
      </c>
      <c r="O134" s="18">
        <v>29035.239999999998</v>
      </c>
      <c r="P134" s="18">
        <v>1000</v>
      </c>
      <c r="Q134" s="18">
        <f t="shared" ref="Q134:Q165" si="52">F134+G134+H134+I134+J134+K134+L134+M134+N134+O134+P134</f>
        <v>306316.03590880003</v>
      </c>
      <c r="R134" s="18">
        <f t="shared" si="34"/>
        <v>18117.98976</v>
      </c>
      <c r="S134" s="18">
        <f t="shared" si="32"/>
        <v>0</v>
      </c>
      <c r="T134" s="18">
        <f t="shared" si="33"/>
        <v>217415.87712000002</v>
      </c>
      <c r="U134" s="18">
        <f t="shared" si="45"/>
        <v>21967.083007999998</v>
      </c>
      <c r="V134" s="18">
        <f t="shared" ref="V134:V165" si="53">I134*1.04</f>
        <v>3989.5813451520007</v>
      </c>
      <c r="W134" s="18">
        <f t="shared" ref="W134:W165" si="54">J134*1.04</f>
        <v>4992</v>
      </c>
      <c r="X134" s="18">
        <f t="shared" ref="X134:X165" si="55">K134*1.04</f>
        <v>19968</v>
      </c>
      <c r="Y134" s="18">
        <f t="shared" si="46"/>
        <v>7856.9296000000004</v>
      </c>
      <c r="Z134" s="18">
        <f t="shared" si="47"/>
        <v>0</v>
      </c>
      <c r="AA134" s="18">
        <f t="shared" si="48"/>
        <v>11142.556672000001</v>
      </c>
      <c r="AB134" s="18">
        <f t="shared" si="49"/>
        <v>30196.649600000001</v>
      </c>
      <c r="AC134" s="18">
        <f t="shared" si="50"/>
        <v>1040</v>
      </c>
      <c r="AD134" s="15">
        <f t="shared" si="51"/>
        <v>318568.67734515195</v>
      </c>
    </row>
    <row r="135" spans="1:30" s="3" customFormat="1">
      <c r="A135" s="16">
        <v>125</v>
      </c>
      <c r="B135" s="17" t="s">
        <v>172</v>
      </c>
      <c r="C135" s="17" t="s">
        <v>17</v>
      </c>
      <c r="D135" s="17" t="s">
        <v>93</v>
      </c>
      <c r="E135" s="18">
        <v>7473.96</v>
      </c>
      <c r="F135" s="17"/>
      <c r="G135" s="18">
        <v>89687.52</v>
      </c>
      <c r="H135" s="18">
        <v>11185.574400000001</v>
      </c>
      <c r="I135" s="18">
        <v>1645.7659920000001</v>
      </c>
      <c r="J135" s="18">
        <v>4800</v>
      </c>
      <c r="K135" s="18">
        <v>19200</v>
      </c>
      <c r="L135" s="18">
        <v>3697.02</v>
      </c>
      <c r="M135" s="18">
        <v>5243.0456000000004</v>
      </c>
      <c r="N135" s="18">
        <v>0</v>
      </c>
      <c r="O135" s="18">
        <v>12456.6</v>
      </c>
      <c r="P135" s="18">
        <v>1000</v>
      </c>
      <c r="Q135" s="18">
        <f t="shared" si="52"/>
        <v>148915.52599200001</v>
      </c>
      <c r="R135" s="18">
        <f t="shared" si="34"/>
        <v>7772.9184000000005</v>
      </c>
      <c r="S135" s="18">
        <f t="shared" si="32"/>
        <v>0</v>
      </c>
      <c r="T135" s="18">
        <f t="shared" si="33"/>
        <v>93275.020800000013</v>
      </c>
      <c r="U135" s="18">
        <f t="shared" si="45"/>
        <v>11632.997376000001</v>
      </c>
      <c r="V135" s="18">
        <f t="shared" si="53"/>
        <v>1711.5966316800002</v>
      </c>
      <c r="W135" s="18">
        <f t="shared" si="54"/>
        <v>4992</v>
      </c>
      <c r="X135" s="18">
        <f t="shared" si="55"/>
        <v>19968</v>
      </c>
      <c r="Y135" s="18">
        <f t="shared" si="46"/>
        <v>3844.9007999999999</v>
      </c>
      <c r="Z135" s="18">
        <f t="shared" si="47"/>
        <v>5452.7674240000006</v>
      </c>
      <c r="AA135" s="18">
        <f t="shared" si="48"/>
        <v>0</v>
      </c>
      <c r="AB135" s="18">
        <f t="shared" si="49"/>
        <v>12954.864000000001</v>
      </c>
      <c r="AC135" s="18">
        <f t="shared" si="50"/>
        <v>1040</v>
      </c>
      <c r="AD135" s="15">
        <f t="shared" si="51"/>
        <v>154872.14703168001</v>
      </c>
    </row>
    <row r="136" spans="1:30" s="3" customFormat="1">
      <c r="A136" s="16">
        <v>126</v>
      </c>
      <c r="B136" s="17" t="s">
        <v>173</v>
      </c>
      <c r="C136" s="17" t="s">
        <v>27</v>
      </c>
      <c r="D136" s="17" t="s">
        <v>93</v>
      </c>
      <c r="E136" s="18">
        <v>11940.24</v>
      </c>
      <c r="F136" s="17"/>
      <c r="G136" s="18">
        <v>143282.88</v>
      </c>
      <c r="H136" s="18">
        <v>14545.4848</v>
      </c>
      <c r="I136" s="18">
        <v>2629.2408479999999</v>
      </c>
      <c r="J136" s="18">
        <v>4800</v>
      </c>
      <c r="K136" s="18">
        <v>19200</v>
      </c>
      <c r="L136" s="18">
        <v>5429.15</v>
      </c>
      <c r="M136" s="18">
        <v>7699.5152000000007</v>
      </c>
      <c r="N136" s="18">
        <v>0</v>
      </c>
      <c r="O136" s="18">
        <v>19900.399999999998</v>
      </c>
      <c r="P136" s="18">
        <v>1000</v>
      </c>
      <c r="Q136" s="18">
        <f t="shared" si="52"/>
        <v>218486.67084799998</v>
      </c>
      <c r="R136" s="18">
        <f t="shared" si="34"/>
        <v>12417.8496</v>
      </c>
      <c r="S136" s="18">
        <f t="shared" si="32"/>
        <v>0</v>
      </c>
      <c r="T136" s="18">
        <f t="shared" si="33"/>
        <v>149014.19520000002</v>
      </c>
      <c r="U136" s="18">
        <f t="shared" si="45"/>
        <v>15127.304192000001</v>
      </c>
      <c r="V136" s="18">
        <f t="shared" si="53"/>
        <v>2734.4104819200002</v>
      </c>
      <c r="W136" s="18">
        <f t="shared" si="54"/>
        <v>4992</v>
      </c>
      <c r="X136" s="18">
        <f t="shared" si="55"/>
        <v>19968</v>
      </c>
      <c r="Y136" s="18">
        <f t="shared" si="46"/>
        <v>5646.3159999999998</v>
      </c>
      <c r="Z136" s="18">
        <f t="shared" si="47"/>
        <v>8007.4958080000015</v>
      </c>
      <c r="AA136" s="18">
        <f t="shared" si="48"/>
        <v>0</v>
      </c>
      <c r="AB136" s="18">
        <f t="shared" si="49"/>
        <v>20696.415999999997</v>
      </c>
      <c r="AC136" s="18">
        <f t="shared" si="50"/>
        <v>1040</v>
      </c>
      <c r="AD136" s="15">
        <f t="shared" si="51"/>
        <v>227226.13768192002</v>
      </c>
    </row>
    <row r="137" spans="1:30" s="3" customFormat="1">
      <c r="A137" s="16">
        <v>128</v>
      </c>
      <c r="B137" s="17" t="s">
        <v>174</v>
      </c>
      <c r="C137" s="17" t="s">
        <v>175</v>
      </c>
      <c r="D137" s="17" t="s">
        <v>93</v>
      </c>
      <c r="E137" s="18">
        <v>11388</v>
      </c>
      <c r="F137" s="17"/>
      <c r="G137" s="18">
        <v>136656</v>
      </c>
      <c r="H137" s="18">
        <v>10588.531200000001</v>
      </c>
      <c r="I137" s="18">
        <v>2507.6376</v>
      </c>
      <c r="J137" s="18">
        <v>4800</v>
      </c>
      <c r="K137" s="18">
        <v>19200</v>
      </c>
      <c r="L137" s="18">
        <v>5059.43</v>
      </c>
      <c r="M137" s="18">
        <v>7175.1888000000008</v>
      </c>
      <c r="N137" s="18">
        <v>0</v>
      </c>
      <c r="O137" s="18">
        <v>18980</v>
      </c>
      <c r="P137" s="18">
        <v>1000</v>
      </c>
      <c r="Q137" s="18">
        <f t="shared" si="52"/>
        <v>205966.78759999998</v>
      </c>
      <c r="R137" s="18">
        <f t="shared" si="34"/>
        <v>11843.52</v>
      </c>
      <c r="S137" s="18">
        <f t="shared" ref="S137:S200" si="56">F137*1.04</f>
        <v>0</v>
      </c>
      <c r="T137" s="18">
        <f t="shared" ref="T137:T200" si="57">G137*1.04</f>
        <v>142122.23999999999</v>
      </c>
      <c r="U137" s="18">
        <f t="shared" si="45"/>
        <v>11012.072448000001</v>
      </c>
      <c r="V137" s="18">
        <f t="shared" si="53"/>
        <v>2607.9431039999999</v>
      </c>
      <c r="W137" s="18">
        <f t="shared" si="54"/>
        <v>4992</v>
      </c>
      <c r="X137" s="18">
        <f t="shared" si="55"/>
        <v>19968</v>
      </c>
      <c r="Y137" s="18">
        <f t="shared" si="46"/>
        <v>5261.8072000000002</v>
      </c>
      <c r="Z137" s="18">
        <f t="shared" si="47"/>
        <v>7462.1963520000008</v>
      </c>
      <c r="AA137" s="18">
        <f t="shared" si="48"/>
        <v>0</v>
      </c>
      <c r="AB137" s="18">
        <f t="shared" si="49"/>
        <v>19739.2</v>
      </c>
      <c r="AC137" s="18">
        <f t="shared" si="50"/>
        <v>1040</v>
      </c>
      <c r="AD137" s="15">
        <f t="shared" si="51"/>
        <v>214205.45910400001</v>
      </c>
    </row>
    <row r="138" spans="1:30" s="3" customFormat="1">
      <c r="A138" s="16">
        <v>130</v>
      </c>
      <c r="B138" s="17" t="s">
        <v>176</v>
      </c>
      <c r="C138" s="17" t="s">
        <v>27</v>
      </c>
      <c r="D138" s="17" t="s">
        <v>93</v>
      </c>
      <c r="E138" s="18">
        <v>11940.24</v>
      </c>
      <c r="F138" s="17"/>
      <c r="G138" s="18">
        <v>143282.88</v>
      </c>
      <c r="H138" s="18">
        <v>14545.4848</v>
      </c>
      <c r="I138" s="18">
        <v>2629.2408479999999</v>
      </c>
      <c r="J138" s="18">
        <v>4800</v>
      </c>
      <c r="K138" s="18">
        <v>19200</v>
      </c>
      <c r="L138" s="18">
        <v>5429.15</v>
      </c>
      <c r="M138" s="18">
        <v>7699.5152000000007</v>
      </c>
      <c r="N138" s="18">
        <v>0</v>
      </c>
      <c r="O138" s="18">
        <v>19900.399999999998</v>
      </c>
      <c r="P138" s="18">
        <v>1000</v>
      </c>
      <c r="Q138" s="18">
        <f t="shared" si="52"/>
        <v>218486.67084799998</v>
      </c>
      <c r="R138" s="18">
        <f t="shared" ref="R138:R201" si="58">E138*1.04</f>
        <v>12417.8496</v>
      </c>
      <c r="S138" s="18">
        <f t="shared" si="56"/>
        <v>0</v>
      </c>
      <c r="T138" s="18">
        <f t="shared" si="57"/>
        <v>149014.19520000002</v>
      </c>
      <c r="U138" s="18">
        <f t="shared" ref="U138:U169" si="59">H138*1.04</f>
        <v>15127.304192000001</v>
      </c>
      <c r="V138" s="18">
        <f t="shared" si="53"/>
        <v>2734.4104819200002</v>
      </c>
      <c r="W138" s="18">
        <f t="shared" si="54"/>
        <v>4992</v>
      </c>
      <c r="X138" s="18">
        <f t="shared" si="55"/>
        <v>19968</v>
      </c>
      <c r="Y138" s="18">
        <f t="shared" ref="Y138:Y169" si="60">L138*1.04</f>
        <v>5646.3159999999998</v>
      </c>
      <c r="Z138" s="18">
        <f t="shared" ref="Z138:Z169" si="61">M138*1.04</f>
        <v>8007.4958080000015</v>
      </c>
      <c r="AA138" s="18">
        <f t="shared" ref="AA138:AA169" si="62">N138*1.04</f>
        <v>0</v>
      </c>
      <c r="AB138" s="18">
        <f t="shared" ref="AB138:AB169" si="63">O138*1.04</f>
        <v>20696.415999999997</v>
      </c>
      <c r="AC138" s="18">
        <f t="shared" ref="AC138:AC169" si="64">P138*1.04</f>
        <v>1040</v>
      </c>
      <c r="AD138" s="15">
        <f t="shared" si="51"/>
        <v>227226.13768192002</v>
      </c>
    </row>
    <row r="139" spans="1:30" s="3" customFormat="1">
      <c r="A139" s="16">
        <v>131</v>
      </c>
      <c r="B139" s="17" t="s">
        <v>177</v>
      </c>
      <c r="C139" s="17" t="s">
        <v>20</v>
      </c>
      <c r="D139" s="17" t="s">
        <v>93</v>
      </c>
      <c r="E139" s="18">
        <v>11940.24</v>
      </c>
      <c r="F139" s="17"/>
      <c r="G139" s="18">
        <v>143282.88</v>
      </c>
      <c r="H139" s="18">
        <v>14545.4848</v>
      </c>
      <c r="I139" s="18">
        <v>2629.2408479999999</v>
      </c>
      <c r="J139" s="18">
        <v>4800</v>
      </c>
      <c r="K139" s="18">
        <v>19200</v>
      </c>
      <c r="L139" s="18">
        <v>5429.15</v>
      </c>
      <c r="M139" s="18">
        <v>7699.5152000000007</v>
      </c>
      <c r="N139" s="18">
        <v>0</v>
      </c>
      <c r="O139" s="18">
        <v>19900.399999999998</v>
      </c>
      <c r="P139" s="18">
        <v>1000</v>
      </c>
      <c r="Q139" s="18">
        <f t="shared" si="52"/>
        <v>218486.67084799998</v>
      </c>
      <c r="R139" s="18">
        <f t="shared" si="58"/>
        <v>12417.8496</v>
      </c>
      <c r="S139" s="18">
        <f t="shared" si="56"/>
        <v>0</v>
      </c>
      <c r="T139" s="18">
        <f t="shared" si="57"/>
        <v>149014.19520000002</v>
      </c>
      <c r="U139" s="18">
        <f t="shared" si="59"/>
        <v>15127.304192000001</v>
      </c>
      <c r="V139" s="18">
        <f t="shared" si="53"/>
        <v>2734.4104819200002</v>
      </c>
      <c r="W139" s="18">
        <f t="shared" si="54"/>
        <v>4992</v>
      </c>
      <c r="X139" s="18">
        <f t="shared" si="55"/>
        <v>19968</v>
      </c>
      <c r="Y139" s="18">
        <f t="shared" si="60"/>
        <v>5646.3159999999998</v>
      </c>
      <c r="Z139" s="18">
        <f t="shared" si="61"/>
        <v>8007.4958080000015</v>
      </c>
      <c r="AA139" s="18">
        <f t="shared" si="62"/>
        <v>0</v>
      </c>
      <c r="AB139" s="18">
        <f t="shared" si="63"/>
        <v>20696.415999999997</v>
      </c>
      <c r="AC139" s="18">
        <f t="shared" si="64"/>
        <v>1040</v>
      </c>
      <c r="AD139" s="15">
        <f t="shared" si="51"/>
        <v>227226.13768192002</v>
      </c>
    </row>
    <row r="140" spans="1:30" s="3" customFormat="1">
      <c r="A140" s="16">
        <v>132</v>
      </c>
      <c r="B140" s="17" t="s">
        <v>178</v>
      </c>
      <c r="C140" s="17" t="s">
        <v>17</v>
      </c>
      <c r="D140" s="17" t="s">
        <v>93</v>
      </c>
      <c r="E140" s="18">
        <v>10273.848000000002</v>
      </c>
      <c r="F140" s="17"/>
      <c r="G140" s="18">
        <v>123286.17600000002</v>
      </c>
      <c r="H140" s="18">
        <v>14545.440000000002</v>
      </c>
      <c r="I140" s="18">
        <v>2262.3013296000004</v>
      </c>
      <c r="J140" s="18">
        <v>4800</v>
      </c>
      <c r="K140" s="18">
        <v>19200</v>
      </c>
      <c r="L140" s="18">
        <v>4640.42</v>
      </c>
      <c r="M140" s="18">
        <v>6580.9640000000009</v>
      </c>
      <c r="N140" s="18">
        <v>0</v>
      </c>
      <c r="O140" s="18">
        <v>17123.080000000002</v>
      </c>
      <c r="P140" s="18">
        <v>1000</v>
      </c>
      <c r="Q140" s="18">
        <f t="shared" si="52"/>
        <v>193438.38132960006</v>
      </c>
      <c r="R140" s="18">
        <f t="shared" si="58"/>
        <v>10684.801920000002</v>
      </c>
      <c r="S140" s="18">
        <f t="shared" si="56"/>
        <v>0</v>
      </c>
      <c r="T140" s="18">
        <f t="shared" si="57"/>
        <v>128217.62304000002</v>
      </c>
      <c r="U140" s="18">
        <f t="shared" si="59"/>
        <v>15127.257600000003</v>
      </c>
      <c r="V140" s="18">
        <f t="shared" si="53"/>
        <v>2352.7933827840006</v>
      </c>
      <c r="W140" s="18">
        <f t="shared" si="54"/>
        <v>4992</v>
      </c>
      <c r="X140" s="18">
        <f t="shared" si="55"/>
        <v>19968</v>
      </c>
      <c r="Y140" s="18">
        <f t="shared" si="60"/>
        <v>4826.0367999999999</v>
      </c>
      <c r="Z140" s="18">
        <f t="shared" si="61"/>
        <v>6844.2025600000015</v>
      </c>
      <c r="AA140" s="18">
        <f t="shared" si="62"/>
        <v>0</v>
      </c>
      <c r="AB140" s="18">
        <f t="shared" si="63"/>
        <v>17808.003200000003</v>
      </c>
      <c r="AC140" s="18">
        <f t="shared" si="64"/>
        <v>1040</v>
      </c>
      <c r="AD140" s="15">
        <f t="shared" si="51"/>
        <v>201175.91658278403</v>
      </c>
    </row>
    <row r="141" spans="1:30" s="3" customFormat="1">
      <c r="A141" s="16">
        <v>133</v>
      </c>
      <c r="B141" s="17" t="s">
        <v>179</v>
      </c>
      <c r="C141" s="17" t="s">
        <v>27</v>
      </c>
      <c r="D141" s="17" t="s">
        <v>93</v>
      </c>
      <c r="E141" s="18">
        <v>11940.24</v>
      </c>
      <c r="F141" s="17"/>
      <c r="G141" s="18">
        <v>143282.88</v>
      </c>
      <c r="H141" s="18">
        <v>14545.4848</v>
      </c>
      <c r="I141" s="18">
        <v>2629.2408479999999</v>
      </c>
      <c r="J141" s="18">
        <v>4800</v>
      </c>
      <c r="K141" s="18">
        <v>19200</v>
      </c>
      <c r="L141" s="18">
        <v>5429.15</v>
      </c>
      <c r="M141" s="18">
        <v>0</v>
      </c>
      <c r="N141" s="18">
        <v>7699.5152000000007</v>
      </c>
      <c r="O141" s="18">
        <v>19900.399999999998</v>
      </c>
      <c r="P141" s="18">
        <v>1000</v>
      </c>
      <c r="Q141" s="18">
        <f t="shared" si="52"/>
        <v>218486.67084799998</v>
      </c>
      <c r="R141" s="18">
        <f t="shared" si="58"/>
        <v>12417.8496</v>
      </c>
      <c r="S141" s="18">
        <f t="shared" si="56"/>
        <v>0</v>
      </c>
      <c r="T141" s="18">
        <f t="shared" si="57"/>
        <v>149014.19520000002</v>
      </c>
      <c r="U141" s="18">
        <f t="shared" si="59"/>
        <v>15127.304192000001</v>
      </c>
      <c r="V141" s="18">
        <f t="shared" si="53"/>
        <v>2734.4104819200002</v>
      </c>
      <c r="W141" s="18">
        <f t="shared" si="54"/>
        <v>4992</v>
      </c>
      <c r="X141" s="18">
        <f t="shared" si="55"/>
        <v>19968</v>
      </c>
      <c r="Y141" s="18">
        <f t="shared" si="60"/>
        <v>5646.3159999999998</v>
      </c>
      <c r="Z141" s="18">
        <f t="shared" si="61"/>
        <v>0</v>
      </c>
      <c r="AA141" s="18">
        <f t="shared" si="62"/>
        <v>8007.4958080000015</v>
      </c>
      <c r="AB141" s="18">
        <f t="shared" si="63"/>
        <v>20696.415999999997</v>
      </c>
      <c r="AC141" s="18">
        <f t="shared" si="64"/>
        <v>1040</v>
      </c>
      <c r="AD141" s="15">
        <f t="shared" si="51"/>
        <v>227226.13768192002</v>
      </c>
    </row>
    <row r="142" spans="1:30" s="3" customFormat="1">
      <c r="A142" s="16">
        <v>137</v>
      </c>
      <c r="B142" s="17" t="s">
        <v>180</v>
      </c>
      <c r="C142" s="17" t="s">
        <v>181</v>
      </c>
      <c r="D142" s="17" t="s">
        <v>93</v>
      </c>
      <c r="E142" s="18">
        <v>7473.96</v>
      </c>
      <c r="F142" s="17"/>
      <c r="G142" s="18">
        <v>89687.52</v>
      </c>
      <c r="H142" s="18">
        <v>7457.0496000000003</v>
      </c>
      <c r="I142" s="18">
        <v>1645.7659920000001</v>
      </c>
      <c r="J142" s="18">
        <v>4800</v>
      </c>
      <c r="K142" s="18">
        <v>19200</v>
      </c>
      <c r="L142" s="18"/>
      <c r="M142" s="18">
        <v>6893.7960000000003</v>
      </c>
      <c r="N142" s="18">
        <v>0</v>
      </c>
      <c r="O142" s="18">
        <v>12456.6</v>
      </c>
      <c r="P142" s="18">
        <v>1000</v>
      </c>
      <c r="Q142" s="18">
        <f t="shared" si="52"/>
        <v>143140.731592</v>
      </c>
      <c r="R142" s="18">
        <f t="shared" si="58"/>
        <v>7772.9184000000005</v>
      </c>
      <c r="S142" s="18">
        <f t="shared" si="56"/>
        <v>0</v>
      </c>
      <c r="T142" s="18">
        <f t="shared" si="57"/>
        <v>93275.020800000013</v>
      </c>
      <c r="U142" s="18">
        <f t="shared" si="59"/>
        <v>7755.3315840000005</v>
      </c>
      <c r="V142" s="18">
        <f t="shared" si="53"/>
        <v>1711.5966316800002</v>
      </c>
      <c r="W142" s="18">
        <f t="shared" si="54"/>
        <v>4992</v>
      </c>
      <c r="X142" s="18">
        <f t="shared" si="55"/>
        <v>19968</v>
      </c>
      <c r="Y142" s="18">
        <f t="shared" si="60"/>
        <v>0</v>
      </c>
      <c r="Z142" s="18">
        <f t="shared" si="61"/>
        <v>7169.5478400000002</v>
      </c>
      <c r="AA142" s="18">
        <f t="shared" si="62"/>
        <v>0</v>
      </c>
      <c r="AB142" s="18">
        <f t="shared" si="63"/>
        <v>12954.864000000001</v>
      </c>
      <c r="AC142" s="18">
        <f t="shared" si="64"/>
        <v>1040</v>
      </c>
      <c r="AD142" s="15">
        <f t="shared" si="51"/>
        <v>148866.36085568002</v>
      </c>
    </row>
    <row r="143" spans="1:30" s="3" customFormat="1">
      <c r="A143" s="16">
        <v>138</v>
      </c>
      <c r="B143" s="17" t="s">
        <v>182</v>
      </c>
      <c r="C143" s="17" t="s">
        <v>20</v>
      </c>
      <c r="D143" s="17" t="s">
        <v>93</v>
      </c>
      <c r="E143" s="18">
        <v>11940.24</v>
      </c>
      <c r="F143" s="17"/>
      <c r="G143" s="18">
        <v>143282.88</v>
      </c>
      <c r="H143" s="18">
        <v>14545.4848</v>
      </c>
      <c r="I143" s="18">
        <v>2629.2408479999999</v>
      </c>
      <c r="J143" s="18">
        <v>4800</v>
      </c>
      <c r="K143" s="18">
        <v>19200</v>
      </c>
      <c r="L143" s="18">
        <v>5429.15</v>
      </c>
      <c r="M143" s="18">
        <v>0</v>
      </c>
      <c r="N143" s="18">
        <v>7699.5152000000007</v>
      </c>
      <c r="O143" s="18">
        <v>19900.399999999998</v>
      </c>
      <c r="P143" s="18">
        <v>1000</v>
      </c>
      <c r="Q143" s="18">
        <f t="shared" si="52"/>
        <v>218486.67084799998</v>
      </c>
      <c r="R143" s="18">
        <f t="shared" si="58"/>
        <v>12417.8496</v>
      </c>
      <c r="S143" s="18">
        <f t="shared" si="56"/>
        <v>0</v>
      </c>
      <c r="T143" s="18">
        <f t="shared" si="57"/>
        <v>149014.19520000002</v>
      </c>
      <c r="U143" s="18">
        <f t="shared" si="59"/>
        <v>15127.304192000001</v>
      </c>
      <c r="V143" s="18">
        <f t="shared" si="53"/>
        <v>2734.4104819200002</v>
      </c>
      <c r="W143" s="18">
        <f t="shared" si="54"/>
        <v>4992</v>
      </c>
      <c r="X143" s="18">
        <f t="shared" si="55"/>
        <v>19968</v>
      </c>
      <c r="Y143" s="18">
        <f t="shared" si="60"/>
        <v>5646.3159999999998</v>
      </c>
      <c r="Z143" s="18">
        <f t="shared" si="61"/>
        <v>0</v>
      </c>
      <c r="AA143" s="18">
        <f t="shared" si="62"/>
        <v>8007.4958080000015</v>
      </c>
      <c r="AB143" s="18">
        <f t="shared" si="63"/>
        <v>20696.415999999997</v>
      </c>
      <c r="AC143" s="18">
        <f t="shared" si="64"/>
        <v>1040</v>
      </c>
      <c r="AD143" s="15">
        <f t="shared" si="51"/>
        <v>227226.13768192002</v>
      </c>
    </row>
    <row r="144" spans="1:30" s="3" customFormat="1">
      <c r="A144" s="16">
        <v>139</v>
      </c>
      <c r="B144" s="17" t="s">
        <v>183</v>
      </c>
      <c r="C144" s="17" t="s">
        <v>17</v>
      </c>
      <c r="D144" s="17" t="s">
        <v>93</v>
      </c>
      <c r="E144" s="18">
        <v>7473.96</v>
      </c>
      <c r="F144" s="17"/>
      <c r="G144" s="18">
        <v>89687.52</v>
      </c>
      <c r="H144" s="18">
        <v>11185.574400000001</v>
      </c>
      <c r="I144" s="18">
        <v>1645.7659920000001</v>
      </c>
      <c r="J144" s="18">
        <v>4800</v>
      </c>
      <c r="K144" s="18">
        <v>19200</v>
      </c>
      <c r="L144" s="18">
        <v>3697.02</v>
      </c>
      <c r="M144" s="18">
        <v>5243.0456000000004</v>
      </c>
      <c r="N144" s="18">
        <v>0</v>
      </c>
      <c r="O144" s="18">
        <v>12456.6</v>
      </c>
      <c r="P144" s="18">
        <v>1000</v>
      </c>
      <c r="Q144" s="18">
        <f t="shared" si="52"/>
        <v>148915.52599200001</v>
      </c>
      <c r="R144" s="18">
        <f t="shared" si="58"/>
        <v>7772.9184000000005</v>
      </c>
      <c r="S144" s="18">
        <f t="shared" si="56"/>
        <v>0</v>
      </c>
      <c r="T144" s="18">
        <f t="shared" si="57"/>
        <v>93275.020800000013</v>
      </c>
      <c r="U144" s="18">
        <f t="shared" si="59"/>
        <v>11632.997376000001</v>
      </c>
      <c r="V144" s="18">
        <f t="shared" si="53"/>
        <v>1711.5966316800002</v>
      </c>
      <c r="W144" s="18">
        <f t="shared" si="54"/>
        <v>4992</v>
      </c>
      <c r="X144" s="18">
        <f t="shared" si="55"/>
        <v>19968</v>
      </c>
      <c r="Y144" s="18">
        <f t="shared" si="60"/>
        <v>3844.9007999999999</v>
      </c>
      <c r="Z144" s="18">
        <f t="shared" si="61"/>
        <v>5452.7674240000006</v>
      </c>
      <c r="AA144" s="18">
        <f t="shared" si="62"/>
        <v>0</v>
      </c>
      <c r="AB144" s="18">
        <f t="shared" si="63"/>
        <v>12954.864000000001</v>
      </c>
      <c r="AC144" s="18">
        <f t="shared" si="64"/>
        <v>1040</v>
      </c>
      <c r="AD144" s="15">
        <f t="shared" si="51"/>
        <v>154872.14703168001</v>
      </c>
    </row>
    <row r="145" spans="1:30" s="3" customFormat="1">
      <c r="A145" s="16">
        <v>140</v>
      </c>
      <c r="B145" s="17" t="s">
        <v>184</v>
      </c>
      <c r="C145" s="17" t="s">
        <v>54</v>
      </c>
      <c r="D145" s="17" t="s">
        <v>93</v>
      </c>
      <c r="E145" s="18">
        <v>8590.61</v>
      </c>
      <c r="F145" s="17"/>
      <c r="G145" s="18">
        <v>103087.3</v>
      </c>
      <c r="H145" s="18">
        <v>13174.387200000001</v>
      </c>
      <c r="I145" s="18">
        <v>1891.65</v>
      </c>
      <c r="J145" s="18">
        <v>4800</v>
      </c>
      <c r="K145" s="18">
        <v>19200</v>
      </c>
      <c r="L145" s="18">
        <v>4130.09</v>
      </c>
      <c r="M145" s="18">
        <v>5857.2175999999999</v>
      </c>
      <c r="N145" s="18">
        <v>0</v>
      </c>
      <c r="O145" s="18">
        <v>14317.68</v>
      </c>
      <c r="P145" s="18">
        <v>1000</v>
      </c>
      <c r="Q145" s="18">
        <f t="shared" si="52"/>
        <v>167458.3248</v>
      </c>
      <c r="R145" s="18">
        <f t="shared" si="58"/>
        <v>8934.2344000000012</v>
      </c>
      <c r="S145" s="18">
        <f t="shared" si="56"/>
        <v>0</v>
      </c>
      <c r="T145" s="18">
        <f t="shared" si="57"/>
        <v>107210.792</v>
      </c>
      <c r="U145" s="18">
        <f t="shared" si="59"/>
        <v>13701.362688000001</v>
      </c>
      <c r="V145" s="18">
        <f t="shared" si="53"/>
        <v>1967.3160000000003</v>
      </c>
      <c r="W145" s="18">
        <f t="shared" si="54"/>
        <v>4992</v>
      </c>
      <c r="X145" s="18">
        <f t="shared" si="55"/>
        <v>19968</v>
      </c>
      <c r="Y145" s="18">
        <f t="shared" si="60"/>
        <v>4295.2936</v>
      </c>
      <c r="Z145" s="18">
        <f t="shared" si="61"/>
        <v>6091.5063040000005</v>
      </c>
      <c r="AA145" s="18">
        <f t="shared" si="62"/>
        <v>0</v>
      </c>
      <c r="AB145" s="18">
        <f t="shared" si="63"/>
        <v>14890.387200000001</v>
      </c>
      <c r="AC145" s="18">
        <f t="shared" si="64"/>
        <v>1040</v>
      </c>
      <c r="AD145" s="15">
        <f t="shared" si="51"/>
        <v>174156.65779200004</v>
      </c>
    </row>
    <row r="146" spans="1:30" s="3" customFormat="1">
      <c r="A146" s="16">
        <v>142</v>
      </c>
      <c r="B146" s="17" t="s">
        <v>185</v>
      </c>
      <c r="C146" s="17" t="s">
        <v>17</v>
      </c>
      <c r="D146" s="17" t="s">
        <v>93</v>
      </c>
      <c r="E146" s="18">
        <v>8590.6080000000002</v>
      </c>
      <c r="F146" s="17"/>
      <c r="G146" s="18">
        <v>103087.296</v>
      </c>
      <c r="H146" s="18">
        <v>10525.9264</v>
      </c>
      <c r="I146" s="18">
        <v>1891.6518816</v>
      </c>
      <c r="J146" s="18">
        <v>4800</v>
      </c>
      <c r="K146" s="18">
        <v>19200</v>
      </c>
      <c r="L146" s="18">
        <v>4130.09</v>
      </c>
      <c r="M146" s="18">
        <v>5857.2175999999999</v>
      </c>
      <c r="N146" s="18">
        <v>0</v>
      </c>
      <c r="O146" s="18">
        <v>14317.680000000002</v>
      </c>
      <c r="P146" s="18">
        <v>1000</v>
      </c>
      <c r="Q146" s="18">
        <f t="shared" si="52"/>
        <v>164809.86188159999</v>
      </c>
      <c r="R146" s="18">
        <f t="shared" si="58"/>
        <v>8934.232320000001</v>
      </c>
      <c r="S146" s="18">
        <f t="shared" si="56"/>
        <v>0</v>
      </c>
      <c r="T146" s="18">
        <f t="shared" si="57"/>
        <v>107210.78784</v>
      </c>
      <c r="U146" s="18">
        <f t="shared" si="59"/>
        <v>10946.963456000001</v>
      </c>
      <c r="V146" s="18">
        <f t="shared" si="53"/>
        <v>1967.3179568640001</v>
      </c>
      <c r="W146" s="18">
        <f t="shared" si="54"/>
        <v>4992</v>
      </c>
      <c r="X146" s="18">
        <f t="shared" si="55"/>
        <v>19968</v>
      </c>
      <c r="Y146" s="18">
        <f t="shared" si="60"/>
        <v>4295.2936</v>
      </c>
      <c r="Z146" s="18">
        <f t="shared" si="61"/>
        <v>6091.5063040000005</v>
      </c>
      <c r="AA146" s="18">
        <f t="shared" si="62"/>
        <v>0</v>
      </c>
      <c r="AB146" s="18">
        <f t="shared" si="63"/>
        <v>14890.387200000003</v>
      </c>
      <c r="AC146" s="18">
        <f t="shared" si="64"/>
        <v>1040</v>
      </c>
      <c r="AD146" s="15">
        <f t="shared" si="51"/>
        <v>171402.256356864</v>
      </c>
    </row>
    <row r="147" spans="1:30" s="3" customFormat="1">
      <c r="A147" s="16">
        <v>146</v>
      </c>
      <c r="B147" s="17" t="s">
        <v>186</v>
      </c>
      <c r="C147" s="17" t="s">
        <v>92</v>
      </c>
      <c r="D147" s="17" t="s">
        <v>93</v>
      </c>
      <c r="E147" s="18">
        <v>11388</v>
      </c>
      <c r="F147" s="17"/>
      <c r="G147" s="18">
        <v>136656</v>
      </c>
      <c r="H147" s="18">
        <v>5294.2656000000006</v>
      </c>
      <c r="I147" s="18">
        <v>2507.6376</v>
      </c>
      <c r="J147" s="18">
        <v>0</v>
      </c>
      <c r="K147" s="18">
        <v>19200</v>
      </c>
      <c r="L147" s="18">
        <v>4903.88</v>
      </c>
      <c r="M147" s="18">
        <v>6954.5944</v>
      </c>
      <c r="N147" s="18">
        <v>0</v>
      </c>
      <c r="O147" s="18">
        <v>18980</v>
      </c>
      <c r="P147" s="18">
        <v>1000</v>
      </c>
      <c r="Q147" s="18">
        <f t="shared" si="52"/>
        <v>195496.37760000001</v>
      </c>
      <c r="R147" s="18">
        <f t="shared" si="58"/>
        <v>11843.52</v>
      </c>
      <c r="S147" s="18">
        <f t="shared" si="56"/>
        <v>0</v>
      </c>
      <c r="T147" s="18">
        <f t="shared" si="57"/>
        <v>142122.23999999999</v>
      </c>
      <c r="U147" s="18">
        <f t="shared" si="59"/>
        <v>5506.0362240000004</v>
      </c>
      <c r="V147" s="18">
        <f t="shared" si="53"/>
        <v>2607.9431039999999</v>
      </c>
      <c r="W147" s="18">
        <f t="shared" si="54"/>
        <v>0</v>
      </c>
      <c r="X147" s="18">
        <f t="shared" si="55"/>
        <v>19968</v>
      </c>
      <c r="Y147" s="18">
        <f t="shared" si="60"/>
        <v>5100.0352000000003</v>
      </c>
      <c r="Z147" s="18">
        <f t="shared" si="61"/>
        <v>7232.7781759999998</v>
      </c>
      <c r="AA147" s="18">
        <f t="shared" si="62"/>
        <v>0</v>
      </c>
      <c r="AB147" s="18">
        <f t="shared" si="63"/>
        <v>19739.2</v>
      </c>
      <c r="AC147" s="18">
        <f t="shared" si="64"/>
        <v>1040</v>
      </c>
      <c r="AD147" s="15">
        <f t="shared" si="51"/>
        <v>203316.23270400002</v>
      </c>
    </row>
    <row r="148" spans="1:30" s="3" customFormat="1">
      <c r="A148" s="16">
        <v>147</v>
      </c>
      <c r="B148" s="17" t="s">
        <v>187</v>
      </c>
      <c r="C148" s="17" t="s">
        <v>100</v>
      </c>
      <c r="D148" s="17" t="s">
        <v>93</v>
      </c>
      <c r="E148" s="18">
        <v>8765.9519999999993</v>
      </c>
      <c r="F148" s="17"/>
      <c r="G148" s="18">
        <v>105191.424</v>
      </c>
      <c r="H148" s="18">
        <v>4175.3088000000007</v>
      </c>
      <c r="I148" s="18">
        <v>1891.6518816</v>
      </c>
      <c r="J148" s="18">
        <v>4800</v>
      </c>
      <c r="K148" s="18">
        <v>19200</v>
      </c>
      <c r="L148" s="18"/>
      <c r="M148" s="18">
        <v>0</v>
      </c>
      <c r="N148" s="18">
        <v>6307.4440000000004</v>
      </c>
      <c r="O148" s="18">
        <v>14609.92</v>
      </c>
      <c r="P148" s="18">
        <v>1000</v>
      </c>
      <c r="Q148" s="18">
        <f t="shared" si="52"/>
        <v>157175.7486816</v>
      </c>
      <c r="R148" s="18">
        <f t="shared" si="58"/>
        <v>9116.5900799999999</v>
      </c>
      <c r="S148" s="18">
        <f t="shared" si="56"/>
        <v>0</v>
      </c>
      <c r="T148" s="18">
        <f t="shared" si="57"/>
        <v>109399.08096000001</v>
      </c>
      <c r="U148" s="18">
        <f t="shared" si="59"/>
        <v>4342.3211520000004</v>
      </c>
      <c r="V148" s="18">
        <f t="shared" si="53"/>
        <v>1967.3179568640001</v>
      </c>
      <c r="W148" s="18">
        <f t="shared" si="54"/>
        <v>4992</v>
      </c>
      <c r="X148" s="18">
        <f t="shared" si="55"/>
        <v>19968</v>
      </c>
      <c r="Y148" s="18">
        <v>4625.46</v>
      </c>
      <c r="Z148" s="18">
        <f t="shared" si="61"/>
        <v>0</v>
      </c>
      <c r="AA148" s="18">
        <f t="shared" si="62"/>
        <v>6559.7417600000008</v>
      </c>
      <c r="AB148" s="18">
        <f t="shared" si="63"/>
        <v>15194.316800000001</v>
      </c>
      <c r="AC148" s="18">
        <f t="shared" si="64"/>
        <v>1040</v>
      </c>
      <c r="AD148" s="15">
        <f t="shared" si="51"/>
        <v>168088.238628864</v>
      </c>
    </row>
    <row r="149" spans="1:30" s="3" customFormat="1">
      <c r="A149" s="16">
        <v>151</v>
      </c>
      <c r="B149" s="17" t="s">
        <v>188</v>
      </c>
      <c r="C149" s="17" t="s">
        <v>92</v>
      </c>
      <c r="D149" s="17" t="s">
        <v>93</v>
      </c>
      <c r="E149" s="18">
        <v>11388</v>
      </c>
      <c r="F149" s="17"/>
      <c r="G149" s="18">
        <v>136656</v>
      </c>
      <c r="H149" s="18">
        <v>5294.2656000000006</v>
      </c>
      <c r="I149" s="18">
        <v>2507.6376</v>
      </c>
      <c r="J149" s="18">
        <v>0</v>
      </c>
      <c r="K149" s="18">
        <v>19200</v>
      </c>
      <c r="L149" s="18">
        <v>4903.88</v>
      </c>
      <c r="M149" s="18">
        <v>6954.5944</v>
      </c>
      <c r="N149" s="18">
        <v>0</v>
      </c>
      <c r="O149" s="18">
        <v>18980</v>
      </c>
      <c r="P149" s="18">
        <v>1000</v>
      </c>
      <c r="Q149" s="18">
        <f t="shared" si="52"/>
        <v>195496.37760000001</v>
      </c>
      <c r="R149" s="18">
        <f t="shared" si="58"/>
        <v>11843.52</v>
      </c>
      <c r="S149" s="18">
        <f t="shared" si="56"/>
        <v>0</v>
      </c>
      <c r="T149" s="18">
        <f t="shared" si="57"/>
        <v>142122.23999999999</v>
      </c>
      <c r="U149" s="18">
        <f t="shared" si="59"/>
        <v>5506.0362240000004</v>
      </c>
      <c r="V149" s="18">
        <f t="shared" si="53"/>
        <v>2607.9431039999999</v>
      </c>
      <c r="W149" s="18">
        <f t="shared" si="54"/>
        <v>0</v>
      </c>
      <c r="X149" s="18">
        <f t="shared" si="55"/>
        <v>19968</v>
      </c>
      <c r="Y149" s="18">
        <f t="shared" si="60"/>
        <v>5100.0352000000003</v>
      </c>
      <c r="Z149" s="18">
        <f t="shared" si="61"/>
        <v>7232.7781759999998</v>
      </c>
      <c r="AA149" s="18">
        <f t="shared" si="62"/>
        <v>0</v>
      </c>
      <c r="AB149" s="18">
        <f t="shared" si="63"/>
        <v>19739.2</v>
      </c>
      <c r="AC149" s="18">
        <f t="shared" si="64"/>
        <v>1040</v>
      </c>
      <c r="AD149" s="15">
        <f t="shared" si="51"/>
        <v>203316.23270400002</v>
      </c>
    </row>
    <row r="150" spans="1:30" s="3" customFormat="1">
      <c r="A150" s="16">
        <v>153</v>
      </c>
      <c r="B150" s="17" t="s">
        <v>189</v>
      </c>
      <c r="C150" s="17" t="s">
        <v>20</v>
      </c>
      <c r="D150" s="17" t="s">
        <v>93</v>
      </c>
      <c r="E150" s="18">
        <v>11940.24</v>
      </c>
      <c r="F150" s="17"/>
      <c r="G150" s="18">
        <v>143282.88</v>
      </c>
      <c r="H150" s="18">
        <v>5515.1616000000004</v>
      </c>
      <c r="I150" s="18">
        <v>2629.2408479999999</v>
      </c>
      <c r="J150" s="18">
        <v>4800</v>
      </c>
      <c r="K150" s="18">
        <v>19200</v>
      </c>
      <c r="L150" s="18">
        <v>5105.07</v>
      </c>
      <c r="M150" s="18">
        <v>0</v>
      </c>
      <c r="N150" s="18">
        <v>7239.9184000000005</v>
      </c>
      <c r="O150" s="18">
        <v>19900.399999999998</v>
      </c>
      <c r="P150" s="18">
        <v>1000</v>
      </c>
      <c r="Q150" s="18">
        <f t="shared" si="52"/>
        <v>208672.67084799998</v>
      </c>
      <c r="R150" s="18">
        <f t="shared" si="58"/>
        <v>12417.8496</v>
      </c>
      <c r="S150" s="18">
        <f t="shared" si="56"/>
        <v>0</v>
      </c>
      <c r="T150" s="18">
        <f t="shared" si="57"/>
        <v>149014.19520000002</v>
      </c>
      <c r="U150" s="18">
        <f t="shared" si="59"/>
        <v>5735.7680640000008</v>
      </c>
      <c r="V150" s="18">
        <f t="shared" si="53"/>
        <v>2734.4104819200002</v>
      </c>
      <c r="W150" s="18">
        <f t="shared" si="54"/>
        <v>4992</v>
      </c>
      <c r="X150" s="18">
        <f t="shared" si="55"/>
        <v>19968</v>
      </c>
      <c r="Y150" s="18">
        <f t="shared" si="60"/>
        <v>5309.2727999999997</v>
      </c>
      <c r="Z150" s="18">
        <f t="shared" si="61"/>
        <v>0</v>
      </c>
      <c r="AA150" s="18">
        <f t="shared" si="62"/>
        <v>7529.5151360000009</v>
      </c>
      <c r="AB150" s="18">
        <f t="shared" si="63"/>
        <v>20696.415999999997</v>
      </c>
      <c r="AC150" s="18">
        <f t="shared" si="64"/>
        <v>1040</v>
      </c>
      <c r="AD150" s="15">
        <f t="shared" si="51"/>
        <v>217019.57768192003</v>
      </c>
    </row>
    <row r="151" spans="1:30" s="3" customFormat="1">
      <c r="A151" s="16">
        <v>155</v>
      </c>
      <c r="B151" s="17" t="s">
        <v>190</v>
      </c>
      <c r="C151" s="17" t="s">
        <v>175</v>
      </c>
      <c r="D151" s="17" t="s">
        <v>93</v>
      </c>
      <c r="E151" s="18">
        <v>11388</v>
      </c>
      <c r="F151" s="17"/>
      <c r="G151" s="18">
        <v>136656</v>
      </c>
      <c r="H151" s="18">
        <v>5294.2656000000006</v>
      </c>
      <c r="I151" s="18">
        <v>2507.6376</v>
      </c>
      <c r="J151" s="18">
        <v>4800</v>
      </c>
      <c r="K151" s="18">
        <v>19200</v>
      </c>
      <c r="L151" s="18">
        <v>4903.88</v>
      </c>
      <c r="M151" s="18">
        <v>0</v>
      </c>
      <c r="N151" s="18">
        <v>6954.5944</v>
      </c>
      <c r="O151" s="18">
        <v>18980</v>
      </c>
      <c r="P151" s="18">
        <v>1000</v>
      </c>
      <c r="Q151" s="18">
        <f t="shared" si="52"/>
        <v>200296.37760000001</v>
      </c>
      <c r="R151" s="18">
        <f t="shared" si="58"/>
        <v>11843.52</v>
      </c>
      <c r="S151" s="18">
        <f t="shared" si="56"/>
        <v>0</v>
      </c>
      <c r="T151" s="18">
        <f t="shared" si="57"/>
        <v>142122.23999999999</v>
      </c>
      <c r="U151" s="18">
        <f t="shared" si="59"/>
        <v>5506.0362240000004</v>
      </c>
      <c r="V151" s="18">
        <f t="shared" si="53"/>
        <v>2607.9431039999999</v>
      </c>
      <c r="W151" s="18">
        <f t="shared" si="54"/>
        <v>4992</v>
      </c>
      <c r="X151" s="18">
        <f t="shared" si="55"/>
        <v>19968</v>
      </c>
      <c r="Y151" s="18">
        <f t="shared" si="60"/>
        <v>5100.0352000000003</v>
      </c>
      <c r="Z151" s="18">
        <f t="shared" si="61"/>
        <v>0</v>
      </c>
      <c r="AA151" s="18">
        <f t="shared" si="62"/>
        <v>7232.7781759999998</v>
      </c>
      <c r="AB151" s="18">
        <f t="shared" si="63"/>
        <v>19739.2</v>
      </c>
      <c r="AC151" s="18">
        <f t="shared" si="64"/>
        <v>1040</v>
      </c>
      <c r="AD151" s="15">
        <f t="shared" si="51"/>
        <v>208308.23270400002</v>
      </c>
    </row>
    <row r="152" spans="1:30" s="3" customFormat="1">
      <c r="A152" s="16">
        <v>156</v>
      </c>
      <c r="B152" s="17" t="s">
        <v>191</v>
      </c>
      <c r="C152" s="17" t="s">
        <v>65</v>
      </c>
      <c r="D152" s="17" t="s">
        <v>93</v>
      </c>
      <c r="E152" s="18">
        <v>7473.96</v>
      </c>
      <c r="F152" s="17"/>
      <c r="G152" s="18">
        <v>89687.52</v>
      </c>
      <c r="H152" s="18">
        <v>3728.5248000000001</v>
      </c>
      <c r="I152" s="18">
        <v>1645.7659920000001</v>
      </c>
      <c r="J152" s="18">
        <v>4800</v>
      </c>
      <c r="K152" s="18">
        <v>19200</v>
      </c>
      <c r="L152" s="18">
        <v>3447.93</v>
      </c>
      <c r="M152" s="18">
        <v>4932.3352000000004</v>
      </c>
      <c r="N152" s="18">
        <v>0</v>
      </c>
      <c r="O152" s="18">
        <v>12456.6</v>
      </c>
      <c r="P152" s="18">
        <v>1000</v>
      </c>
      <c r="Q152" s="18">
        <f t="shared" si="52"/>
        <v>140898.675992</v>
      </c>
      <c r="R152" s="18">
        <f t="shared" si="58"/>
        <v>7772.9184000000005</v>
      </c>
      <c r="S152" s="18">
        <f t="shared" si="56"/>
        <v>0</v>
      </c>
      <c r="T152" s="18">
        <f t="shared" si="57"/>
        <v>93275.020800000013</v>
      </c>
      <c r="U152" s="18">
        <f t="shared" si="59"/>
        <v>3877.6657920000002</v>
      </c>
      <c r="V152" s="18">
        <f t="shared" si="53"/>
        <v>1711.5966316800002</v>
      </c>
      <c r="W152" s="18">
        <f t="shared" si="54"/>
        <v>4992</v>
      </c>
      <c r="X152" s="18">
        <f t="shared" si="55"/>
        <v>19968</v>
      </c>
      <c r="Y152" s="18">
        <f t="shared" si="60"/>
        <v>3585.8472000000002</v>
      </c>
      <c r="Z152" s="18">
        <f t="shared" si="61"/>
        <v>5129.6286080000009</v>
      </c>
      <c r="AA152" s="18">
        <f t="shared" si="62"/>
        <v>0</v>
      </c>
      <c r="AB152" s="18">
        <f t="shared" si="63"/>
        <v>12954.864000000001</v>
      </c>
      <c r="AC152" s="18">
        <f t="shared" si="64"/>
        <v>1040</v>
      </c>
      <c r="AD152" s="15">
        <f t="shared" si="51"/>
        <v>146534.62303168004</v>
      </c>
    </row>
    <row r="153" spans="1:30" s="3" customFormat="1">
      <c r="A153" s="16">
        <v>177</v>
      </c>
      <c r="B153" s="17" t="s">
        <v>192</v>
      </c>
      <c r="C153" s="17" t="s">
        <v>100</v>
      </c>
      <c r="D153" s="17" t="s">
        <v>93</v>
      </c>
      <c r="E153" s="18">
        <v>8590.6080000000002</v>
      </c>
      <c r="F153" s="17"/>
      <c r="G153" s="18">
        <v>103087.296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>
        <f t="shared" si="52"/>
        <v>103087.296</v>
      </c>
      <c r="R153" s="18">
        <v>9116.59</v>
      </c>
      <c r="S153" s="18">
        <f t="shared" si="56"/>
        <v>0</v>
      </c>
      <c r="T153" s="18">
        <v>109399.08</v>
      </c>
      <c r="U153" s="18">
        <v>4342.32</v>
      </c>
      <c r="V153" s="18">
        <v>1967.32</v>
      </c>
      <c r="W153" s="18">
        <v>4992</v>
      </c>
      <c r="X153" s="18">
        <v>19968</v>
      </c>
      <c r="Y153" s="18">
        <v>4625.46</v>
      </c>
      <c r="Z153" s="18">
        <f t="shared" si="61"/>
        <v>0</v>
      </c>
      <c r="AA153" s="18">
        <v>6559.74</v>
      </c>
      <c r="AB153" s="18">
        <v>15194.32</v>
      </c>
      <c r="AC153" s="18">
        <v>1040</v>
      </c>
      <c r="AD153" s="15">
        <f t="shared" si="51"/>
        <v>168088.24</v>
      </c>
    </row>
    <row r="154" spans="1:30" s="3" customFormat="1">
      <c r="A154" s="16">
        <v>197</v>
      </c>
      <c r="B154" s="17" t="s">
        <v>193</v>
      </c>
      <c r="C154" s="17" t="s">
        <v>27</v>
      </c>
      <c r="D154" s="17" t="s">
        <v>93</v>
      </c>
      <c r="E154" s="18">
        <v>11940.24</v>
      </c>
      <c r="F154" s="17"/>
      <c r="G154" s="18">
        <v>143282.88</v>
      </c>
      <c r="H154" s="18">
        <v>5515.1616000000004</v>
      </c>
      <c r="I154" s="18">
        <v>2629.2408479999999</v>
      </c>
      <c r="J154" s="18">
        <v>4800</v>
      </c>
      <c r="K154" s="18">
        <v>19200</v>
      </c>
      <c r="L154" s="18">
        <v>5105.07</v>
      </c>
      <c r="M154" s="18">
        <v>7239.9184000000005</v>
      </c>
      <c r="N154" s="18">
        <v>0</v>
      </c>
      <c r="O154" s="18">
        <v>19900.399999999998</v>
      </c>
      <c r="P154" s="18">
        <v>1000</v>
      </c>
      <c r="Q154" s="18">
        <f t="shared" si="52"/>
        <v>208672.67084799998</v>
      </c>
      <c r="R154" s="18">
        <f t="shared" si="58"/>
        <v>12417.8496</v>
      </c>
      <c r="S154" s="18">
        <f t="shared" si="56"/>
        <v>0</v>
      </c>
      <c r="T154" s="18">
        <f t="shared" si="57"/>
        <v>149014.19520000002</v>
      </c>
      <c r="U154" s="18">
        <f t="shared" si="59"/>
        <v>5735.7680640000008</v>
      </c>
      <c r="V154" s="18">
        <f t="shared" si="53"/>
        <v>2734.4104819200002</v>
      </c>
      <c r="W154" s="18">
        <f t="shared" si="54"/>
        <v>4992</v>
      </c>
      <c r="X154" s="18">
        <f t="shared" si="55"/>
        <v>19968</v>
      </c>
      <c r="Y154" s="18">
        <f t="shared" si="60"/>
        <v>5309.2727999999997</v>
      </c>
      <c r="Z154" s="18">
        <f t="shared" si="61"/>
        <v>7529.5151360000009</v>
      </c>
      <c r="AA154" s="18">
        <f t="shared" si="62"/>
        <v>0</v>
      </c>
      <c r="AB154" s="18">
        <f t="shared" si="63"/>
        <v>20696.415999999997</v>
      </c>
      <c r="AC154" s="18">
        <f t="shared" si="64"/>
        <v>1040</v>
      </c>
      <c r="AD154" s="15">
        <f t="shared" si="51"/>
        <v>217019.57768192003</v>
      </c>
    </row>
    <row r="155" spans="1:30" s="3" customFormat="1">
      <c r="A155" s="16">
        <v>198</v>
      </c>
      <c r="B155" s="17" t="s">
        <v>194</v>
      </c>
      <c r="C155" s="17" t="s">
        <v>151</v>
      </c>
      <c r="D155" s="17" t="s">
        <v>93</v>
      </c>
      <c r="E155" s="18">
        <v>7473.96</v>
      </c>
      <c r="F155" s="17"/>
      <c r="G155" s="18">
        <v>89687.52</v>
      </c>
      <c r="H155" s="18">
        <v>3728.5248000000001</v>
      </c>
      <c r="I155" s="18">
        <v>1645.7659920000001</v>
      </c>
      <c r="J155" s="18">
        <v>4800</v>
      </c>
      <c r="K155" s="18">
        <v>19200</v>
      </c>
      <c r="L155" s="18">
        <v>3477.93</v>
      </c>
      <c r="M155" s="18">
        <v>4932.3352000000004</v>
      </c>
      <c r="N155" s="18">
        <v>0</v>
      </c>
      <c r="O155" s="18">
        <v>12456.6</v>
      </c>
      <c r="P155" s="18">
        <v>1000</v>
      </c>
      <c r="Q155" s="18">
        <f t="shared" si="52"/>
        <v>140928.675992</v>
      </c>
      <c r="R155" s="18">
        <f t="shared" si="58"/>
        <v>7772.9184000000005</v>
      </c>
      <c r="S155" s="18">
        <f t="shared" si="56"/>
        <v>0</v>
      </c>
      <c r="T155" s="18">
        <f t="shared" si="57"/>
        <v>93275.020800000013</v>
      </c>
      <c r="U155" s="18">
        <f t="shared" si="59"/>
        <v>3877.6657920000002</v>
      </c>
      <c r="V155" s="18">
        <f t="shared" si="53"/>
        <v>1711.5966316800002</v>
      </c>
      <c r="W155" s="18">
        <f t="shared" si="54"/>
        <v>4992</v>
      </c>
      <c r="X155" s="18">
        <f t="shared" si="55"/>
        <v>19968</v>
      </c>
      <c r="Y155" s="18">
        <f t="shared" si="60"/>
        <v>3617.0472</v>
      </c>
      <c r="Z155" s="18">
        <f t="shared" si="61"/>
        <v>5129.6286080000009</v>
      </c>
      <c r="AA155" s="18">
        <f t="shared" si="62"/>
        <v>0</v>
      </c>
      <c r="AB155" s="18">
        <f t="shared" si="63"/>
        <v>12954.864000000001</v>
      </c>
      <c r="AC155" s="18">
        <f t="shared" si="64"/>
        <v>1040</v>
      </c>
      <c r="AD155" s="15">
        <f t="shared" si="51"/>
        <v>146565.82303168002</v>
      </c>
    </row>
    <row r="156" spans="1:30" s="3" customFormat="1">
      <c r="A156" s="16">
        <v>203</v>
      </c>
      <c r="B156" s="17" t="s">
        <v>195</v>
      </c>
      <c r="C156" s="17" t="s">
        <v>20</v>
      </c>
      <c r="D156" s="17" t="s">
        <v>93</v>
      </c>
      <c r="E156" s="18">
        <v>11940.24</v>
      </c>
      <c r="F156" s="17"/>
      <c r="G156" s="18">
        <v>143282.88</v>
      </c>
      <c r="H156" s="18">
        <v>5515.1616000000004</v>
      </c>
      <c r="I156" s="18">
        <v>2629.2408479999999</v>
      </c>
      <c r="J156" s="18">
        <v>4800</v>
      </c>
      <c r="K156" s="18">
        <v>19200</v>
      </c>
      <c r="L156" s="18"/>
      <c r="M156" s="18">
        <v>7239.9184000000005</v>
      </c>
      <c r="N156" s="18">
        <v>0</v>
      </c>
      <c r="O156" s="18">
        <v>19900.399999999998</v>
      </c>
      <c r="P156" s="18">
        <v>1000</v>
      </c>
      <c r="Q156" s="18">
        <f t="shared" si="52"/>
        <v>203567.60084799997</v>
      </c>
      <c r="R156" s="18">
        <f t="shared" si="58"/>
        <v>12417.8496</v>
      </c>
      <c r="S156" s="18">
        <f t="shared" si="56"/>
        <v>0</v>
      </c>
      <c r="T156" s="18">
        <f t="shared" si="57"/>
        <v>149014.19520000002</v>
      </c>
      <c r="U156" s="18">
        <f t="shared" si="59"/>
        <v>5735.7680640000008</v>
      </c>
      <c r="V156" s="18">
        <f t="shared" si="53"/>
        <v>2734.4104819200002</v>
      </c>
      <c r="W156" s="18">
        <f t="shared" si="54"/>
        <v>4992</v>
      </c>
      <c r="X156" s="18">
        <f t="shared" si="55"/>
        <v>19968</v>
      </c>
      <c r="Y156" s="18">
        <f t="shared" si="60"/>
        <v>0</v>
      </c>
      <c r="Z156" s="18">
        <f t="shared" si="61"/>
        <v>7529.5151360000009</v>
      </c>
      <c r="AA156" s="18">
        <f t="shared" si="62"/>
        <v>0</v>
      </c>
      <c r="AB156" s="18">
        <f t="shared" si="63"/>
        <v>20696.415999999997</v>
      </c>
      <c r="AC156" s="18">
        <f t="shared" si="64"/>
        <v>1040</v>
      </c>
      <c r="AD156" s="15">
        <f t="shared" si="51"/>
        <v>211710.30488192002</v>
      </c>
    </row>
    <row r="157" spans="1:30" s="3" customFormat="1">
      <c r="A157" s="16">
        <v>205</v>
      </c>
      <c r="B157" s="17" t="s">
        <v>196</v>
      </c>
      <c r="C157" s="17" t="s">
        <v>17</v>
      </c>
      <c r="D157" s="17" t="s">
        <v>93</v>
      </c>
      <c r="E157" s="18">
        <v>7473.96</v>
      </c>
      <c r="F157" s="17"/>
      <c r="G157" s="18">
        <v>89687.52</v>
      </c>
      <c r="H157" s="18">
        <v>3728.5248000000001</v>
      </c>
      <c r="I157" s="18">
        <v>1645.7659920000001</v>
      </c>
      <c r="J157" s="18">
        <v>4800</v>
      </c>
      <c r="K157" s="18">
        <v>19200</v>
      </c>
      <c r="L157" s="18">
        <v>3477.93</v>
      </c>
      <c r="M157" s="18">
        <v>0</v>
      </c>
      <c r="N157" s="18">
        <v>4932.3352000000004</v>
      </c>
      <c r="O157" s="18">
        <v>12456.6</v>
      </c>
      <c r="P157" s="18">
        <v>1000</v>
      </c>
      <c r="Q157" s="18">
        <f t="shared" si="52"/>
        <v>140928.675992</v>
      </c>
      <c r="R157" s="18">
        <f t="shared" si="58"/>
        <v>7772.9184000000005</v>
      </c>
      <c r="S157" s="18">
        <f t="shared" si="56"/>
        <v>0</v>
      </c>
      <c r="T157" s="18">
        <f t="shared" si="57"/>
        <v>93275.020800000013</v>
      </c>
      <c r="U157" s="18">
        <f t="shared" si="59"/>
        <v>3877.6657920000002</v>
      </c>
      <c r="V157" s="18">
        <f t="shared" si="53"/>
        <v>1711.5966316800002</v>
      </c>
      <c r="W157" s="18">
        <f t="shared" si="54"/>
        <v>4992</v>
      </c>
      <c r="X157" s="18">
        <f t="shared" si="55"/>
        <v>19968</v>
      </c>
      <c r="Y157" s="18">
        <f t="shared" si="60"/>
        <v>3617.0472</v>
      </c>
      <c r="Z157" s="18">
        <f t="shared" si="61"/>
        <v>0</v>
      </c>
      <c r="AA157" s="18">
        <f t="shared" si="62"/>
        <v>5129.6286080000009</v>
      </c>
      <c r="AB157" s="18">
        <f t="shared" si="63"/>
        <v>12954.864000000001</v>
      </c>
      <c r="AC157" s="18">
        <f t="shared" si="64"/>
        <v>1040</v>
      </c>
      <c r="AD157" s="15">
        <f t="shared" si="51"/>
        <v>146565.82303168002</v>
      </c>
    </row>
    <row r="158" spans="1:30" s="3" customFormat="1">
      <c r="A158" s="16">
        <v>211</v>
      </c>
      <c r="B158" s="17" t="s">
        <v>197</v>
      </c>
      <c r="C158" s="17" t="s">
        <v>54</v>
      </c>
      <c r="D158" s="17" t="s">
        <v>93</v>
      </c>
      <c r="E158" s="18">
        <v>8590.61</v>
      </c>
      <c r="F158" s="17"/>
      <c r="G158" s="18">
        <v>103087.3</v>
      </c>
      <c r="H158" s="18">
        <v>4175.3088000000007</v>
      </c>
      <c r="I158" s="18">
        <v>1891.65</v>
      </c>
      <c r="J158" s="18">
        <v>4800</v>
      </c>
      <c r="K158" s="18">
        <v>19200</v>
      </c>
      <c r="L158" s="18">
        <v>3884.75</v>
      </c>
      <c r="M158" s="18">
        <v>0</v>
      </c>
      <c r="N158" s="18">
        <v>5857.22</v>
      </c>
      <c r="O158" s="18">
        <v>14317.68</v>
      </c>
      <c r="P158" s="18">
        <v>1000</v>
      </c>
      <c r="Q158" s="18">
        <f t="shared" si="52"/>
        <v>158213.9088</v>
      </c>
      <c r="R158" s="18">
        <f t="shared" si="58"/>
        <v>8934.2344000000012</v>
      </c>
      <c r="S158" s="18">
        <f t="shared" si="56"/>
        <v>0</v>
      </c>
      <c r="T158" s="18">
        <f t="shared" si="57"/>
        <v>107210.792</v>
      </c>
      <c r="U158" s="18">
        <f t="shared" si="59"/>
        <v>4342.3211520000004</v>
      </c>
      <c r="V158" s="18">
        <f t="shared" si="53"/>
        <v>1967.3160000000003</v>
      </c>
      <c r="W158" s="18">
        <f t="shared" si="54"/>
        <v>4992</v>
      </c>
      <c r="X158" s="18">
        <f t="shared" si="55"/>
        <v>19968</v>
      </c>
      <c r="Y158" s="18">
        <f t="shared" si="60"/>
        <v>4040.1400000000003</v>
      </c>
      <c r="Z158" s="18">
        <f t="shared" si="61"/>
        <v>0</v>
      </c>
      <c r="AA158" s="18">
        <f t="shared" si="62"/>
        <v>6091.5088000000005</v>
      </c>
      <c r="AB158" s="18">
        <f t="shared" si="63"/>
        <v>14890.387200000001</v>
      </c>
      <c r="AC158" s="18">
        <f t="shared" si="64"/>
        <v>1040</v>
      </c>
      <c r="AD158" s="15">
        <f t="shared" si="51"/>
        <v>164542.46515200002</v>
      </c>
    </row>
    <row r="159" spans="1:30" s="3" customFormat="1">
      <c r="A159" s="16">
        <v>214</v>
      </c>
      <c r="B159" s="17" t="s">
        <v>198</v>
      </c>
      <c r="C159" s="17" t="s">
        <v>54</v>
      </c>
      <c r="D159" s="17" t="s">
        <v>93</v>
      </c>
      <c r="E159" s="18">
        <v>8590.61</v>
      </c>
      <c r="F159" s="17"/>
      <c r="G159" s="18">
        <v>103087.3</v>
      </c>
      <c r="H159" s="18">
        <v>4175.3088000000007</v>
      </c>
      <c r="I159" s="18">
        <v>1891.65</v>
      </c>
      <c r="J159" s="18">
        <v>4800</v>
      </c>
      <c r="K159" s="18">
        <v>19200</v>
      </c>
      <c r="L159" s="18">
        <v>3884.75</v>
      </c>
      <c r="M159" s="18">
        <v>5857.22</v>
      </c>
      <c r="N159" s="18">
        <v>0</v>
      </c>
      <c r="O159" s="18">
        <v>14317.68</v>
      </c>
      <c r="P159" s="18">
        <v>1000</v>
      </c>
      <c r="Q159" s="18">
        <f t="shared" si="52"/>
        <v>158213.9088</v>
      </c>
      <c r="R159" s="18">
        <f t="shared" si="58"/>
        <v>8934.2344000000012</v>
      </c>
      <c r="S159" s="18">
        <f t="shared" si="56"/>
        <v>0</v>
      </c>
      <c r="T159" s="18">
        <f t="shared" si="57"/>
        <v>107210.792</v>
      </c>
      <c r="U159" s="18">
        <f t="shared" si="59"/>
        <v>4342.3211520000004</v>
      </c>
      <c r="V159" s="18">
        <f t="shared" si="53"/>
        <v>1967.3160000000003</v>
      </c>
      <c r="W159" s="18">
        <f t="shared" si="54"/>
        <v>4992</v>
      </c>
      <c r="X159" s="18">
        <f t="shared" si="55"/>
        <v>19968</v>
      </c>
      <c r="Y159" s="18">
        <f t="shared" si="60"/>
        <v>4040.1400000000003</v>
      </c>
      <c r="Z159" s="18">
        <f t="shared" si="61"/>
        <v>6091.5088000000005</v>
      </c>
      <c r="AA159" s="18">
        <f t="shared" si="62"/>
        <v>0</v>
      </c>
      <c r="AB159" s="18">
        <f t="shared" si="63"/>
        <v>14890.387200000001</v>
      </c>
      <c r="AC159" s="18">
        <f t="shared" si="64"/>
        <v>1040</v>
      </c>
      <c r="AD159" s="15">
        <f t="shared" si="51"/>
        <v>164542.46515200002</v>
      </c>
    </row>
    <row r="160" spans="1:30" s="3" customFormat="1">
      <c r="A160" s="16">
        <v>215</v>
      </c>
      <c r="B160" s="17" t="s">
        <v>199</v>
      </c>
      <c r="C160" s="17" t="s">
        <v>17</v>
      </c>
      <c r="D160" s="17" t="s">
        <v>93</v>
      </c>
      <c r="E160" s="18">
        <v>7473.96</v>
      </c>
      <c r="F160" s="17"/>
      <c r="G160" s="18">
        <v>89687.52</v>
      </c>
      <c r="H160" s="18">
        <v>3728.5248000000001</v>
      </c>
      <c r="I160" s="18">
        <v>1645.7659920000001</v>
      </c>
      <c r="J160" s="18">
        <v>4800</v>
      </c>
      <c r="K160" s="18">
        <v>19200</v>
      </c>
      <c r="L160" s="18">
        <v>3477.93</v>
      </c>
      <c r="M160" s="18">
        <v>4932.3352000000004</v>
      </c>
      <c r="N160" s="18">
        <v>0</v>
      </c>
      <c r="O160" s="18">
        <v>12456.6</v>
      </c>
      <c r="P160" s="18">
        <v>1000</v>
      </c>
      <c r="Q160" s="18">
        <f t="shared" si="52"/>
        <v>140928.675992</v>
      </c>
      <c r="R160" s="18">
        <f t="shared" si="58"/>
        <v>7772.9184000000005</v>
      </c>
      <c r="S160" s="18">
        <f t="shared" si="56"/>
        <v>0</v>
      </c>
      <c r="T160" s="18">
        <f t="shared" si="57"/>
        <v>93275.020800000013</v>
      </c>
      <c r="U160" s="18">
        <f t="shared" si="59"/>
        <v>3877.6657920000002</v>
      </c>
      <c r="V160" s="18">
        <f t="shared" si="53"/>
        <v>1711.5966316800002</v>
      </c>
      <c r="W160" s="18">
        <f t="shared" si="54"/>
        <v>4992</v>
      </c>
      <c r="X160" s="18">
        <f t="shared" si="55"/>
        <v>19968</v>
      </c>
      <c r="Y160" s="18">
        <f t="shared" si="60"/>
        <v>3617.0472</v>
      </c>
      <c r="Z160" s="18">
        <f t="shared" si="61"/>
        <v>5129.6286080000009</v>
      </c>
      <c r="AA160" s="18">
        <f t="shared" si="62"/>
        <v>0</v>
      </c>
      <c r="AB160" s="18">
        <f t="shared" si="63"/>
        <v>12954.864000000001</v>
      </c>
      <c r="AC160" s="18">
        <f t="shared" si="64"/>
        <v>1040</v>
      </c>
      <c r="AD160" s="15">
        <f t="shared" si="51"/>
        <v>146565.82303168002</v>
      </c>
    </row>
    <row r="161" spans="1:30" s="3" customFormat="1">
      <c r="A161" s="16">
        <v>216</v>
      </c>
      <c r="B161" s="17" t="s">
        <v>200</v>
      </c>
      <c r="C161" s="17" t="s">
        <v>65</v>
      </c>
      <c r="D161" s="17" t="s">
        <v>93</v>
      </c>
      <c r="E161" s="18">
        <v>10860.408000000001</v>
      </c>
      <c r="F161" s="17"/>
      <c r="G161" s="18">
        <v>130324.89600000001</v>
      </c>
      <c r="H161" s="18">
        <v>5083.1040000000003</v>
      </c>
      <c r="I161" s="18">
        <v>2391.4618416000003</v>
      </c>
      <c r="J161" s="18">
        <v>4800</v>
      </c>
      <c r="K161" s="18">
        <v>19200</v>
      </c>
      <c r="L161" s="18">
        <v>4711.67</v>
      </c>
      <c r="M161" s="18">
        <v>6682</v>
      </c>
      <c r="N161" s="18">
        <v>0</v>
      </c>
      <c r="O161" s="18">
        <v>18100.680000000004</v>
      </c>
      <c r="P161" s="18">
        <v>1000</v>
      </c>
      <c r="Q161" s="18">
        <f t="shared" si="52"/>
        <v>192293.81184159999</v>
      </c>
      <c r="R161" s="18">
        <f t="shared" si="58"/>
        <v>11294.824320000002</v>
      </c>
      <c r="S161" s="18">
        <f t="shared" si="56"/>
        <v>0</v>
      </c>
      <c r="T161" s="18">
        <f t="shared" si="57"/>
        <v>135537.89184000003</v>
      </c>
      <c r="U161" s="18">
        <f t="shared" si="59"/>
        <v>5286.4281600000004</v>
      </c>
      <c r="V161" s="18">
        <f t="shared" si="53"/>
        <v>2487.1203152640005</v>
      </c>
      <c r="W161" s="18">
        <f t="shared" si="54"/>
        <v>4992</v>
      </c>
      <c r="X161" s="18">
        <f t="shared" si="55"/>
        <v>19968</v>
      </c>
      <c r="Y161" s="18">
        <f t="shared" si="60"/>
        <v>4900.1368000000002</v>
      </c>
      <c r="Z161" s="18">
        <f t="shared" si="61"/>
        <v>6949.2800000000007</v>
      </c>
      <c r="AA161" s="18">
        <f t="shared" si="62"/>
        <v>0</v>
      </c>
      <c r="AB161" s="18">
        <f t="shared" si="63"/>
        <v>18824.707200000004</v>
      </c>
      <c r="AC161" s="18">
        <f t="shared" si="64"/>
        <v>1040</v>
      </c>
      <c r="AD161" s="15">
        <f t="shared" si="51"/>
        <v>199985.56431526406</v>
      </c>
    </row>
    <row r="162" spans="1:30" s="3" customFormat="1">
      <c r="A162" s="16">
        <v>218</v>
      </c>
      <c r="B162" s="17" t="s">
        <v>201</v>
      </c>
      <c r="C162" s="17" t="s">
        <v>100</v>
      </c>
      <c r="D162" s="17" t="s">
        <v>93</v>
      </c>
      <c r="E162" s="18">
        <v>8765.9519999999993</v>
      </c>
      <c r="F162" s="17"/>
      <c r="G162" s="18">
        <v>105191.424</v>
      </c>
      <c r="H162" s="18">
        <v>4175.3088000000007</v>
      </c>
      <c r="I162" s="18">
        <v>1891.6518816</v>
      </c>
      <c r="J162" s="18">
        <v>4800</v>
      </c>
      <c r="K162" s="18">
        <v>19200</v>
      </c>
      <c r="L162" s="18">
        <v>3884.75</v>
      </c>
      <c r="M162" s="18">
        <v>0</v>
      </c>
      <c r="N162" s="18">
        <v>6307.4440000000004</v>
      </c>
      <c r="O162" s="18">
        <v>14609.92</v>
      </c>
      <c r="P162" s="18">
        <v>1000</v>
      </c>
      <c r="Q162" s="18">
        <f t="shared" si="52"/>
        <v>161060.4986816</v>
      </c>
      <c r="R162" s="18">
        <f t="shared" si="58"/>
        <v>9116.5900799999999</v>
      </c>
      <c r="S162" s="18">
        <f t="shared" si="56"/>
        <v>0</v>
      </c>
      <c r="T162" s="18">
        <f t="shared" si="57"/>
        <v>109399.08096000001</v>
      </c>
      <c r="U162" s="18">
        <f t="shared" si="59"/>
        <v>4342.3211520000004</v>
      </c>
      <c r="V162" s="18">
        <f t="shared" si="53"/>
        <v>1967.3179568640001</v>
      </c>
      <c r="W162" s="18">
        <f t="shared" si="54"/>
        <v>4992</v>
      </c>
      <c r="X162" s="18">
        <f t="shared" si="55"/>
        <v>19968</v>
      </c>
      <c r="Y162" s="18">
        <v>4625.46</v>
      </c>
      <c r="Z162" s="18">
        <f t="shared" si="61"/>
        <v>0</v>
      </c>
      <c r="AA162" s="18">
        <f t="shared" si="62"/>
        <v>6559.7417600000008</v>
      </c>
      <c r="AB162" s="18">
        <f t="shared" si="63"/>
        <v>15194.316800000001</v>
      </c>
      <c r="AC162" s="18">
        <f t="shared" si="64"/>
        <v>1040</v>
      </c>
      <c r="AD162" s="15">
        <f t="shared" si="51"/>
        <v>168088.238628864</v>
      </c>
    </row>
    <row r="163" spans="1:30" s="3" customFormat="1">
      <c r="A163" s="16">
        <v>219</v>
      </c>
      <c r="B163" s="17" t="s">
        <v>202</v>
      </c>
      <c r="C163" s="17" t="s">
        <v>65</v>
      </c>
      <c r="D163" s="17" t="s">
        <v>93</v>
      </c>
      <c r="E163" s="18">
        <v>7473.96</v>
      </c>
      <c r="F163" s="17"/>
      <c r="G163" s="18">
        <v>89687.52</v>
      </c>
      <c r="H163" s="18">
        <v>3728.5248000000001</v>
      </c>
      <c r="I163" s="18">
        <v>1645.7659920000001</v>
      </c>
      <c r="J163" s="18">
        <v>4800</v>
      </c>
      <c r="K163" s="18">
        <v>19200</v>
      </c>
      <c r="L163" s="18">
        <v>3477.93</v>
      </c>
      <c r="M163" s="18">
        <v>4932.3352000000004</v>
      </c>
      <c r="N163" s="18">
        <v>0</v>
      </c>
      <c r="O163" s="18">
        <v>12456.6</v>
      </c>
      <c r="P163" s="18">
        <v>1000</v>
      </c>
      <c r="Q163" s="18">
        <f t="shared" si="52"/>
        <v>140928.675992</v>
      </c>
      <c r="R163" s="18">
        <f t="shared" si="58"/>
        <v>7772.9184000000005</v>
      </c>
      <c r="S163" s="18">
        <f t="shared" si="56"/>
        <v>0</v>
      </c>
      <c r="T163" s="18">
        <f t="shared" si="57"/>
        <v>93275.020800000013</v>
      </c>
      <c r="U163" s="18">
        <f t="shared" si="59"/>
        <v>3877.6657920000002</v>
      </c>
      <c r="V163" s="18">
        <f t="shared" si="53"/>
        <v>1711.5966316800002</v>
      </c>
      <c r="W163" s="18">
        <f t="shared" si="54"/>
        <v>4992</v>
      </c>
      <c r="X163" s="18">
        <f t="shared" si="55"/>
        <v>19968</v>
      </c>
      <c r="Y163" s="18">
        <f t="shared" si="60"/>
        <v>3617.0472</v>
      </c>
      <c r="Z163" s="18">
        <f t="shared" si="61"/>
        <v>5129.6286080000009</v>
      </c>
      <c r="AA163" s="18">
        <f t="shared" si="62"/>
        <v>0</v>
      </c>
      <c r="AB163" s="18">
        <f t="shared" si="63"/>
        <v>12954.864000000001</v>
      </c>
      <c r="AC163" s="18">
        <f t="shared" si="64"/>
        <v>1040</v>
      </c>
      <c r="AD163" s="15">
        <f t="shared" si="51"/>
        <v>146565.82303168002</v>
      </c>
    </row>
    <row r="164" spans="1:30" s="3" customFormat="1">
      <c r="A164" s="16">
        <v>220</v>
      </c>
      <c r="B164" s="17" t="s">
        <v>203</v>
      </c>
      <c r="C164" s="17" t="s">
        <v>27</v>
      </c>
      <c r="D164" s="17" t="s">
        <v>93</v>
      </c>
      <c r="E164" s="18">
        <v>11940.24</v>
      </c>
      <c r="F164" s="17"/>
      <c r="G164" s="18">
        <v>143282.88</v>
      </c>
      <c r="H164" s="18">
        <v>5515.1616000000004</v>
      </c>
      <c r="I164" s="18">
        <v>2629.2408479999999</v>
      </c>
      <c r="J164" s="18">
        <v>4800</v>
      </c>
      <c r="K164" s="18">
        <v>19200</v>
      </c>
      <c r="L164" s="18">
        <v>5105.07</v>
      </c>
      <c r="M164" s="18">
        <v>0</v>
      </c>
      <c r="N164" s="18">
        <v>7239.9184000000005</v>
      </c>
      <c r="O164" s="18">
        <v>19900.399999999998</v>
      </c>
      <c r="P164" s="18">
        <v>1000</v>
      </c>
      <c r="Q164" s="18">
        <f t="shared" si="52"/>
        <v>208672.67084799998</v>
      </c>
      <c r="R164" s="18">
        <f t="shared" si="58"/>
        <v>12417.8496</v>
      </c>
      <c r="S164" s="18">
        <f t="shared" si="56"/>
        <v>0</v>
      </c>
      <c r="T164" s="18">
        <f t="shared" si="57"/>
        <v>149014.19520000002</v>
      </c>
      <c r="U164" s="18">
        <f t="shared" si="59"/>
        <v>5735.7680640000008</v>
      </c>
      <c r="V164" s="18">
        <f t="shared" si="53"/>
        <v>2734.4104819200002</v>
      </c>
      <c r="W164" s="18">
        <f t="shared" si="54"/>
        <v>4992</v>
      </c>
      <c r="X164" s="18">
        <f t="shared" si="55"/>
        <v>19968</v>
      </c>
      <c r="Y164" s="18">
        <f t="shared" si="60"/>
        <v>5309.2727999999997</v>
      </c>
      <c r="Z164" s="18">
        <f t="shared" si="61"/>
        <v>0</v>
      </c>
      <c r="AA164" s="18">
        <f t="shared" si="62"/>
        <v>7529.5151360000009</v>
      </c>
      <c r="AB164" s="18">
        <f t="shared" si="63"/>
        <v>20696.415999999997</v>
      </c>
      <c r="AC164" s="18">
        <f t="shared" si="64"/>
        <v>1040</v>
      </c>
      <c r="AD164" s="15">
        <f t="shared" si="51"/>
        <v>217019.57768192003</v>
      </c>
    </row>
    <row r="165" spans="1:30" s="3" customFormat="1">
      <c r="A165" s="16">
        <v>226</v>
      </c>
      <c r="B165" s="17" t="s">
        <v>204</v>
      </c>
      <c r="C165" s="17" t="s">
        <v>156</v>
      </c>
      <c r="D165" s="17" t="s">
        <v>93</v>
      </c>
      <c r="E165" s="18">
        <v>11940.24</v>
      </c>
      <c r="F165" s="17"/>
      <c r="G165" s="18">
        <v>143282.88</v>
      </c>
      <c r="H165" s="18">
        <v>5515.1616000000004</v>
      </c>
      <c r="I165" s="18">
        <v>2629.2408479999999</v>
      </c>
      <c r="J165" s="18">
        <v>4800</v>
      </c>
      <c r="K165" s="18">
        <v>19200</v>
      </c>
      <c r="L165" s="18">
        <v>5105.07</v>
      </c>
      <c r="M165" s="18">
        <v>0</v>
      </c>
      <c r="N165" s="18">
        <v>7239.9184000000005</v>
      </c>
      <c r="O165" s="18">
        <v>19900.399999999998</v>
      </c>
      <c r="P165" s="18">
        <v>1000</v>
      </c>
      <c r="Q165" s="18">
        <f t="shared" si="52"/>
        <v>208672.67084799998</v>
      </c>
      <c r="R165" s="18">
        <f t="shared" si="58"/>
        <v>12417.8496</v>
      </c>
      <c r="S165" s="18">
        <f t="shared" si="56"/>
        <v>0</v>
      </c>
      <c r="T165" s="18">
        <f t="shared" si="57"/>
        <v>149014.19520000002</v>
      </c>
      <c r="U165" s="18">
        <f t="shared" si="59"/>
        <v>5735.7680640000008</v>
      </c>
      <c r="V165" s="18">
        <f t="shared" si="53"/>
        <v>2734.4104819200002</v>
      </c>
      <c r="W165" s="18">
        <f t="shared" si="54"/>
        <v>4992</v>
      </c>
      <c r="X165" s="18">
        <f t="shared" si="55"/>
        <v>19968</v>
      </c>
      <c r="Y165" s="18">
        <f t="shared" si="60"/>
        <v>5309.2727999999997</v>
      </c>
      <c r="Z165" s="18">
        <f t="shared" si="61"/>
        <v>0</v>
      </c>
      <c r="AA165" s="18">
        <f t="shared" si="62"/>
        <v>7529.5151360000009</v>
      </c>
      <c r="AB165" s="18">
        <f t="shared" si="63"/>
        <v>20696.415999999997</v>
      </c>
      <c r="AC165" s="18">
        <f t="shared" si="64"/>
        <v>1040</v>
      </c>
      <c r="AD165" s="15">
        <f t="shared" si="51"/>
        <v>217019.57768192003</v>
      </c>
    </row>
    <row r="166" spans="1:30" s="3" customFormat="1">
      <c r="A166" s="16">
        <v>228</v>
      </c>
      <c r="B166" s="17" t="s">
        <v>205</v>
      </c>
      <c r="C166" s="17" t="s">
        <v>20</v>
      </c>
      <c r="D166" s="17" t="s">
        <v>93</v>
      </c>
      <c r="E166" s="18">
        <v>11940.24</v>
      </c>
      <c r="F166" s="17"/>
      <c r="G166" s="18">
        <v>143282.88</v>
      </c>
      <c r="H166" s="18">
        <v>5515.1616000000004</v>
      </c>
      <c r="I166" s="18">
        <v>2629.2408479999999</v>
      </c>
      <c r="J166" s="18">
        <v>4800</v>
      </c>
      <c r="K166" s="18">
        <v>19200</v>
      </c>
      <c r="L166" s="18">
        <v>5105.07</v>
      </c>
      <c r="M166" s="18">
        <v>0</v>
      </c>
      <c r="N166" s="18">
        <v>7239.9184000000005</v>
      </c>
      <c r="O166" s="18">
        <v>19900.399999999998</v>
      </c>
      <c r="P166" s="18">
        <v>1000</v>
      </c>
      <c r="Q166" s="18">
        <f t="shared" ref="Q166:Q197" si="65">F166+G166+H166+I166+J166+K166+L166+M166+N166+O166+P166</f>
        <v>208672.67084799998</v>
      </c>
      <c r="R166" s="18">
        <f t="shared" si="58"/>
        <v>12417.8496</v>
      </c>
      <c r="S166" s="18">
        <f t="shared" si="56"/>
        <v>0</v>
      </c>
      <c r="T166" s="18">
        <f t="shared" si="57"/>
        <v>149014.19520000002</v>
      </c>
      <c r="U166" s="18">
        <f t="shared" si="59"/>
        <v>5735.7680640000008</v>
      </c>
      <c r="V166" s="18">
        <f t="shared" ref="V166:V197" si="66">I166*1.04</f>
        <v>2734.4104819200002</v>
      </c>
      <c r="W166" s="18">
        <f t="shared" ref="W166:W197" si="67">J166*1.04</f>
        <v>4992</v>
      </c>
      <c r="X166" s="18">
        <f t="shared" ref="X166:X197" si="68">K166*1.04</f>
        <v>19968</v>
      </c>
      <c r="Y166" s="18">
        <f t="shared" si="60"/>
        <v>5309.2727999999997</v>
      </c>
      <c r="Z166" s="18">
        <f t="shared" si="61"/>
        <v>0</v>
      </c>
      <c r="AA166" s="18">
        <f t="shared" si="62"/>
        <v>7529.5151360000009</v>
      </c>
      <c r="AB166" s="18">
        <f t="shared" si="63"/>
        <v>20696.415999999997</v>
      </c>
      <c r="AC166" s="18">
        <f t="shared" si="64"/>
        <v>1040</v>
      </c>
      <c r="AD166" s="15">
        <f t="shared" si="51"/>
        <v>217019.57768192003</v>
      </c>
    </row>
    <row r="167" spans="1:30" s="3" customFormat="1">
      <c r="A167" s="16">
        <v>229</v>
      </c>
      <c r="B167" s="17" t="s">
        <v>206</v>
      </c>
      <c r="C167" s="17" t="s">
        <v>100</v>
      </c>
      <c r="D167" s="17" t="s">
        <v>93</v>
      </c>
      <c r="E167" s="18">
        <v>8765.9519999999993</v>
      </c>
      <c r="F167" s="17"/>
      <c r="G167" s="18">
        <v>105191.424</v>
      </c>
      <c r="H167" s="18">
        <v>4175.3088000000007</v>
      </c>
      <c r="I167" s="18">
        <v>1891.6518816</v>
      </c>
      <c r="J167" s="18">
        <v>4800</v>
      </c>
      <c r="K167" s="18">
        <v>19200</v>
      </c>
      <c r="L167" s="18">
        <v>3884.75</v>
      </c>
      <c r="M167" s="18">
        <v>0</v>
      </c>
      <c r="N167" s="18">
        <v>6307.4440000000004</v>
      </c>
      <c r="O167" s="18">
        <v>14609.92</v>
      </c>
      <c r="P167" s="18">
        <v>1000</v>
      </c>
      <c r="Q167" s="18">
        <f t="shared" si="65"/>
        <v>161060.4986816</v>
      </c>
      <c r="R167" s="18">
        <f t="shared" si="58"/>
        <v>9116.5900799999999</v>
      </c>
      <c r="S167" s="18">
        <f t="shared" si="56"/>
        <v>0</v>
      </c>
      <c r="T167" s="18">
        <f t="shared" si="57"/>
        <v>109399.08096000001</v>
      </c>
      <c r="U167" s="18">
        <f t="shared" si="59"/>
        <v>4342.3211520000004</v>
      </c>
      <c r="V167" s="18">
        <f t="shared" si="66"/>
        <v>1967.3179568640001</v>
      </c>
      <c r="W167" s="18">
        <f t="shared" si="67"/>
        <v>4992</v>
      </c>
      <c r="X167" s="18">
        <f t="shared" si="68"/>
        <v>19968</v>
      </c>
      <c r="Y167" s="18">
        <v>4625.46</v>
      </c>
      <c r="Z167" s="18">
        <f t="shared" si="61"/>
        <v>0</v>
      </c>
      <c r="AA167" s="18">
        <f t="shared" si="62"/>
        <v>6559.7417600000008</v>
      </c>
      <c r="AB167" s="18">
        <f t="shared" si="63"/>
        <v>15194.316800000001</v>
      </c>
      <c r="AC167" s="18">
        <f t="shared" si="64"/>
        <v>1040</v>
      </c>
      <c r="AD167" s="15">
        <f t="shared" si="51"/>
        <v>168088.238628864</v>
      </c>
    </row>
    <row r="168" spans="1:30" s="3" customFormat="1">
      <c r="A168" s="16">
        <v>233</v>
      </c>
      <c r="B168" s="17" t="s">
        <v>207</v>
      </c>
      <c r="C168" s="17" t="s">
        <v>54</v>
      </c>
      <c r="D168" s="17" t="s">
        <v>93</v>
      </c>
      <c r="E168" s="18">
        <v>8590.61</v>
      </c>
      <c r="F168" s="17"/>
      <c r="G168" s="18">
        <v>103087.3</v>
      </c>
      <c r="H168" s="18">
        <v>4175.3088000000007</v>
      </c>
      <c r="I168" s="18">
        <v>1891.65</v>
      </c>
      <c r="J168" s="18">
        <v>4800</v>
      </c>
      <c r="K168" s="18">
        <v>19200</v>
      </c>
      <c r="L168" s="18">
        <v>3884.75</v>
      </c>
      <c r="M168" s="18">
        <v>0</v>
      </c>
      <c r="N168" s="18">
        <v>5857.22</v>
      </c>
      <c r="O168" s="18">
        <v>14317.68</v>
      </c>
      <c r="P168" s="18">
        <v>1000</v>
      </c>
      <c r="Q168" s="18">
        <f t="shared" si="65"/>
        <v>158213.9088</v>
      </c>
      <c r="R168" s="18">
        <f t="shared" si="58"/>
        <v>8934.2344000000012</v>
      </c>
      <c r="S168" s="18">
        <f t="shared" si="56"/>
        <v>0</v>
      </c>
      <c r="T168" s="18">
        <f t="shared" si="57"/>
        <v>107210.792</v>
      </c>
      <c r="U168" s="18">
        <f t="shared" si="59"/>
        <v>4342.3211520000004</v>
      </c>
      <c r="V168" s="18">
        <f t="shared" si="66"/>
        <v>1967.3160000000003</v>
      </c>
      <c r="W168" s="18">
        <f t="shared" si="67"/>
        <v>4992</v>
      </c>
      <c r="X168" s="18">
        <f t="shared" si="68"/>
        <v>19968</v>
      </c>
      <c r="Y168" s="18">
        <f t="shared" si="60"/>
        <v>4040.1400000000003</v>
      </c>
      <c r="Z168" s="18">
        <f t="shared" si="61"/>
        <v>0</v>
      </c>
      <c r="AA168" s="18">
        <f t="shared" si="62"/>
        <v>6091.5088000000005</v>
      </c>
      <c r="AB168" s="18">
        <f t="shared" si="63"/>
        <v>14890.387200000001</v>
      </c>
      <c r="AC168" s="18">
        <f t="shared" si="64"/>
        <v>1040</v>
      </c>
      <c r="AD168" s="15">
        <f t="shared" si="51"/>
        <v>164542.46515200002</v>
      </c>
    </row>
    <row r="169" spans="1:30" s="3" customFormat="1">
      <c r="A169" s="16">
        <v>234</v>
      </c>
      <c r="B169" s="17" t="s">
        <v>208</v>
      </c>
      <c r="C169" s="17" t="s">
        <v>54</v>
      </c>
      <c r="D169" s="17" t="s">
        <v>93</v>
      </c>
      <c r="E169" s="18">
        <v>8590.61</v>
      </c>
      <c r="F169" s="17"/>
      <c r="G169" s="18">
        <v>103087.3</v>
      </c>
      <c r="H169" s="18">
        <v>4175.3088000000007</v>
      </c>
      <c r="I169" s="18">
        <v>1891.65</v>
      </c>
      <c r="J169" s="18">
        <v>4800</v>
      </c>
      <c r="K169" s="18">
        <v>19200</v>
      </c>
      <c r="L169" s="18">
        <v>3761.96</v>
      </c>
      <c r="M169" s="18">
        <v>0</v>
      </c>
      <c r="N169" s="18">
        <v>5857.22</v>
      </c>
      <c r="O169" s="18">
        <v>14317.68</v>
      </c>
      <c r="P169" s="18">
        <v>1000</v>
      </c>
      <c r="Q169" s="18">
        <f t="shared" si="65"/>
        <v>158091.1188</v>
      </c>
      <c r="R169" s="18">
        <f t="shared" si="58"/>
        <v>8934.2344000000012</v>
      </c>
      <c r="S169" s="18">
        <f t="shared" si="56"/>
        <v>0</v>
      </c>
      <c r="T169" s="18">
        <f t="shared" si="57"/>
        <v>107210.792</v>
      </c>
      <c r="U169" s="18">
        <f t="shared" si="59"/>
        <v>4342.3211520000004</v>
      </c>
      <c r="V169" s="18">
        <f t="shared" si="66"/>
        <v>1967.3160000000003</v>
      </c>
      <c r="W169" s="18">
        <f t="shared" si="67"/>
        <v>4992</v>
      </c>
      <c r="X169" s="18">
        <f t="shared" si="68"/>
        <v>19968</v>
      </c>
      <c r="Y169" s="18">
        <f t="shared" si="60"/>
        <v>3912.4384</v>
      </c>
      <c r="Z169" s="18">
        <f t="shared" si="61"/>
        <v>0</v>
      </c>
      <c r="AA169" s="18">
        <f t="shared" si="62"/>
        <v>6091.5088000000005</v>
      </c>
      <c r="AB169" s="18">
        <f t="shared" si="63"/>
        <v>14890.387200000001</v>
      </c>
      <c r="AC169" s="18">
        <f t="shared" si="64"/>
        <v>1040</v>
      </c>
      <c r="AD169" s="15">
        <f t="shared" si="51"/>
        <v>164414.76355200002</v>
      </c>
    </row>
    <row r="170" spans="1:30" s="3" customFormat="1">
      <c r="A170" s="16">
        <v>236</v>
      </c>
      <c r="B170" s="17" t="s">
        <v>209</v>
      </c>
      <c r="C170" s="17" t="s">
        <v>27</v>
      </c>
      <c r="D170" s="17" t="s">
        <v>93</v>
      </c>
      <c r="E170" s="18">
        <v>11939.928000000002</v>
      </c>
      <c r="F170" s="17"/>
      <c r="G170" s="18">
        <v>143279.13600000003</v>
      </c>
      <c r="H170" s="18">
        <v>5514.9119999999994</v>
      </c>
      <c r="I170" s="18">
        <v>2629.1721456000005</v>
      </c>
      <c r="J170" s="18">
        <v>4800</v>
      </c>
      <c r="K170" s="18">
        <v>19200</v>
      </c>
      <c r="L170" s="18">
        <v>5105.0600000000004</v>
      </c>
      <c r="M170" s="18">
        <v>7239.9080000000004</v>
      </c>
      <c r="N170" s="18">
        <v>0</v>
      </c>
      <c r="O170" s="18">
        <v>19899.88</v>
      </c>
      <c r="P170" s="18">
        <v>1000</v>
      </c>
      <c r="Q170" s="18">
        <f t="shared" si="65"/>
        <v>208668.06814560003</v>
      </c>
      <c r="R170" s="18">
        <f t="shared" si="58"/>
        <v>12417.525120000002</v>
      </c>
      <c r="S170" s="18">
        <f t="shared" si="56"/>
        <v>0</v>
      </c>
      <c r="T170" s="18">
        <f t="shared" si="57"/>
        <v>149010.30144000004</v>
      </c>
      <c r="U170" s="18">
        <f t="shared" ref="U170:U201" si="69">H170*1.04</f>
        <v>5735.5084799999995</v>
      </c>
      <c r="V170" s="18">
        <f t="shared" si="66"/>
        <v>2734.3390314240005</v>
      </c>
      <c r="W170" s="18">
        <f t="shared" si="67"/>
        <v>4992</v>
      </c>
      <c r="X170" s="18">
        <f t="shared" si="68"/>
        <v>19968</v>
      </c>
      <c r="Y170" s="18">
        <f t="shared" ref="Y170:Y198" si="70">L170*1.04</f>
        <v>5309.2624000000005</v>
      </c>
      <c r="Z170" s="18">
        <f t="shared" ref="Z170:Z198" si="71">M170*1.04</f>
        <v>7529.5043200000009</v>
      </c>
      <c r="AA170" s="18">
        <f t="shared" ref="AA170:AA201" si="72">N170*1.04</f>
        <v>0</v>
      </c>
      <c r="AB170" s="18">
        <f t="shared" ref="AB170:AB198" si="73">O170*1.04</f>
        <v>20695.875200000002</v>
      </c>
      <c r="AC170" s="18">
        <f t="shared" ref="AC170:AC198" si="74">P170*1.04</f>
        <v>1040</v>
      </c>
      <c r="AD170" s="15">
        <f t="shared" si="51"/>
        <v>217014.79087142405</v>
      </c>
    </row>
    <row r="171" spans="1:30" s="3" customFormat="1">
      <c r="A171" s="16">
        <v>240</v>
      </c>
      <c r="B171" s="17" t="s">
        <v>210</v>
      </c>
      <c r="C171" s="17" t="s">
        <v>27</v>
      </c>
      <c r="D171" s="17" t="s">
        <v>93</v>
      </c>
      <c r="E171" s="18">
        <v>11940.24</v>
      </c>
      <c r="F171" s="17"/>
      <c r="G171" s="18">
        <v>143282.88</v>
      </c>
      <c r="H171" s="18">
        <v>5515.1616000000004</v>
      </c>
      <c r="I171" s="18">
        <v>2629.2408479999999</v>
      </c>
      <c r="J171" s="18">
        <v>4800</v>
      </c>
      <c r="K171" s="18">
        <v>19200</v>
      </c>
      <c r="L171" s="18">
        <v>5105.07</v>
      </c>
      <c r="M171" s="18">
        <v>0</v>
      </c>
      <c r="N171" s="18">
        <v>7239.9184000000005</v>
      </c>
      <c r="O171" s="18">
        <v>19900.399999999998</v>
      </c>
      <c r="P171" s="18">
        <v>1000</v>
      </c>
      <c r="Q171" s="18">
        <f t="shared" si="65"/>
        <v>208672.67084799998</v>
      </c>
      <c r="R171" s="18">
        <f t="shared" si="58"/>
        <v>12417.8496</v>
      </c>
      <c r="S171" s="18">
        <f t="shared" si="56"/>
        <v>0</v>
      </c>
      <c r="T171" s="18">
        <f t="shared" si="57"/>
        <v>149014.19520000002</v>
      </c>
      <c r="U171" s="18">
        <f t="shared" si="69"/>
        <v>5735.7680640000008</v>
      </c>
      <c r="V171" s="18">
        <f t="shared" si="66"/>
        <v>2734.4104819200002</v>
      </c>
      <c r="W171" s="18">
        <f t="shared" si="67"/>
        <v>4992</v>
      </c>
      <c r="X171" s="18">
        <f t="shared" si="68"/>
        <v>19968</v>
      </c>
      <c r="Y171" s="18">
        <f t="shared" si="70"/>
        <v>5309.2727999999997</v>
      </c>
      <c r="Z171" s="18">
        <f t="shared" si="71"/>
        <v>0</v>
      </c>
      <c r="AA171" s="18">
        <f t="shared" si="72"/>
        <v>7529.5151360000009</v>
      </c>
      <c r="AB171" s="18">
        <f t="shared" si="73"/>
        <v>20696.415999999997</v>
      </c>
      <c r="AC171" s="18">
        <f t="shared" si="74"/>
        <v>1040</v>
      </c>
      <c r="AD171" s="15">
        <f t="shared" si="51"/>
        <v>217019.57768192003</v>
      </c>
    </row>
    <row r="172" spans="1:30" s="3" customFormat="1">
      <c r="A172" s="16">
        <v>241</v>
      </c>
      <c r="B172" s="17" t="s">
        <v>211</v>
      </c>
      <c r="C172" s="17" t="s">
        <v>27</v>
      </c>
      <c r="D172" s="17" t="s">
        <v>93</v>
      </c>
      <c r="E172" s="18">
        <v>11940.24</v>
      </c>
      <c r="F172" s="17"/>
      <c r="G172" s="18">
        <v>143282.88</v>
      </c>
      <c r="H172" s="18">
        <v>5515.1616000000004</v>
      </c>
      <c r="I172" s="18">
        <v>2629.2408479999999</v>
      </c>
      <c r="J172" s="18">
        <v>4800</v>
      </c>
      <c r="K172" s="18">
        <v>19200</v>
      </c>
      <c r="L172" s="18">
        <v>5105.07</v>
      </c>
      <c r="M172" s="18">
        <v>0</v>
      </c>
      <c r="N172" s="18">
        <v>7239.9184000000005</v>
      </c>
      <c r="O172" s="18">
        <v>19900.399999999998</v>
      </c>
      <c r="P172" s="18">
        <v>1000</v>
      </c>
      <c r="Q172" s="18">
        <f t="shared" si="65"/>
        <v>208672.67084799998</v>
      </c>
      <c r="R172" s="18">
        <f t="shared" si="58"/>
        <v>12417.8496</v>
      </c>
      <c r="S172" s="18">
        <f t="shared" si="56"/>
        <v>0</v>
      </c>
      <c r="T172" s="18">
        <f t="shared" si="57"/>
        <v>149014.19520000002</v>
      </c>
      <c r="U172" s="18">
        <f t="shared" si="69"/>
        <v>5735.7680640000008</v>
      </c>
      <c r="V172" s="18">
        <f t="shared" si="66"/>
        <v>2734.4104819200002</v>
      </c>
      <c r="W172" s="18">
        <f t="shared" si="67"/>
        <v>4992</v>
      </c>
      <c r="X172" s="18">
        <f t="shared" si="68"/>
        <v>19968</v>
      </c>
      <c r="Y172" s="18">
        <f t="shared" si="70"/>
        <v>5309.2727999999997</v>
      </c>
      <c r="Z172" s="18">
        <f t="shared" si="71"/>
        <v>0</v>
      </c>
      <c r="AA172" s="18">
        <f t="shared" si="72"/>
        <v>7529.5151360000009</v>
      </c>
      <c r="AB172" s="18">
        <f t="shared" si="73"/>
        <v>20696.415999999997</v>
      </c>
      <c r="AC172" s="18">
        <f t="shared" si="74"/>
        <v>1040</v>
      </c>
      <c r="AD172" s="15">
        <f t="shared" si="51"/>
        <v>217019.57768192003</v>
      </c>
    </row>
    <row r="173" spans="1:30" s="3" customFormat="1">
      <c r="A173" s="16">
        <v>243</v>
      </c>
      <c r="B173" s="17" t="s">
        <v>212</v>
      </c>
      <c r="C173" s="17" t="s">
        <v>27</v>
      </c>
      <c r="D173" s="17" t="s">
        <v>93</v>
      </c>
      <c r="E173" s="18">
        <v>11940.24</v>
      </c>
      <c r="F173" s="17"/>
      <c r="G173" s="18">
        <v>143282.88</v>
      </c>
      <c r="H173" s="18">
        <v>5515.1616000000004</v>
      </c>
      <c r="I173" s="18">
        <v>2629.2408479999999</v>
      </c>
      <c r="J173" s="18">
        <v>4800</v>
      </c>
      <c r="K173" s="18">
        <v>19200</v>
      </c>
      <c r="L173" s="18">
        <v>5107.07</v>
      </c>
      <c r="M173" s="18">
        <v>7239.9184000000005</v>
      </c>
      <c r="N173" s="18">
        <v>5509.2752</v>
      </c>
      <c r="O173" s="18">
        <v>19900.399999999998</v>
      </c>
      <c r="P173" s="18">
        <v>1000</v>
      </c>
      <c r="Q173" s="18">
        <f t="shared" si="65"/>
        <v>214183.94604799998</v>
      </c>
      <c r="R173" s="18">
        <f t="shared" si="58"/>
        <v>12417.8496</v>
      </c>
      <c r="S173" s="18">
        <f t="shared" si="56"/>
        <v>0</v>
      </c>
      <c r="T173" s="18">
        <f t="shared" si="57"/>
        <v>149014.19520000002</v>
      </c>
      <c r="U173" s="18">
        <f t="shared" si="69"/>
        <v>5735.7680640000008</v>
      </c>
      <c r="V173" s="18">
        <f t="shared" si="66"/>
        <v>2734.4104819200002</v>
      </c>
      <c r="W173" s="18">
        <f t="shared" si="67"/>
        <v>4992</v>
      </c>
      <c r="X173" s="18">
        <f t="shared" si="68"/>
        <v>19968</v>
      </c>
      <c r="Y173" s="18">
        <f t="shared" si="70"/>
        <v>5311.3527999999997</v>
      </c>
      <c r="Z173" s="18">
        <f t="shared" si="71"/>
        <v>7529.5151360000009</v>
      </c>
      <c r="AA173" s="18"/>
      <c r="AB173" s="18">
        <f t="shared" si="73"/>
        <v>20696.415999999997</v>
      </c>
      <c r="AC173" s="18">
        <f t="shared" si="74"/>
        <v>1040</v>
      </c>
      <c r="AD173" s="15">
        <f t="shared" si="51"/>
        <v>217021.65768192001</v>
      </c>
    </row>
    <row r="174" spans="1:30" s="3" customFormat="1">
      <c r="A174" s="16">
        <v>251</v>
      </c>
      <c r="B174" s="17" t="s">
        <v>213</v>
      </c>
      <c r="C174" s="17" t="s">
        <v>100</v>
      </c>
      <c r="D174" s="17" t="s">
        <v>93</v>
      </c>
      <c r="E174" s="18">
        <v>8765.9519999999993</v>
      </c>
      <c r="F174" s="17"/>
      <c r="G174" s="18">
        <v>105191.424</v>
      </c>
      <c r="H174" s="18">
        <v>4175.3088000000007</v>
      </c>
      <c r="I174" s="18">
        <v>1891.6518816</v>
      </c>
      <c r="J174" s="18">
        <v>4800</v>
      </c>
      <c r="K174" s="18">
        <v>19200</v>
      </c>
      <c r="L174" s="18"/>
      <c r="M174" s="18">
        <v>0</v>
      </c>
      <c r="N174" s="18">
        <v>6307.4440000000004</v>
      </c>
      <c r="O174" s="18">
        <v>14609.92</v>
      </c>
      <c r="P174" s="18">
        <v>1000</v>
      </c>
      <c r="Q174" s="18">
        <f t="shared" si="65"/>
        <v>157175.7486816</v>
      </c>
      <c r="R174" s="18">
        <f t="shared" si="58"/>
        <v>9116.5900799999999</v>
      </c>
      <c r="S174" s="18">
        <f t="shared" si="56"/>
        <v>0</v>
      </c>
      <c r="T174" s="18">
        <f t="shared" si="57"/>
        <v>109399.08096000001</v>
      </c>
      <c r="U174" s="18">
        <f t="shared" si="69"/>
        <v>4342.3211520000004</v>
      </c>
      <c r="V174" s="18">
        <f t="shared" si="66"/>
        <v>1967.3179568640001</v>
      </c>
      <c r="W174" s="18">
        <f t="shared" si="67"/>
        <v>4992</v>
      </c>
      <c r="X174" s="18">
        <f t="shared" si="68"/>
        <v>19968</v>
      </c>
      <c r="Y174" s="18">
        <v>4625.46</v>
      </c>
      <c r="Z174" s="18">
        <f t="shared" si="71"/>
        <v>0</v>
      </c>
      <c r="AA174" s="18">
        <f t="shared" si="72"/>
        <v>6559.7417600000008</v>
      </c>
      <c r="AB174" s="18">
        <f t="shared" si="73"/>
        <v>15194.316800000001</v>
      </c>
      <c r="AC174" s="18">
        <f t="shared" si="74"/>
        <v>1040</v>
      </c>
      <c r="AD174" s="15">
        <f t="shared" si="51"/>
        <v>168088.238628864</v>
      </c>
    </row>
    <row r="175" spans="1:30" s="3" customFormat="1">
      <c r="A175" s="16">
        <v>252</v>
      </c>
      <c r="B175" s="17" t="s">
        <v>214</v>
      </c>
      <c r="C175" s="17" t="s">
        <v>17</v>
      </c>
      <c r="D175" s="17" t="s">
        <v>93</v>
      </c>
      <c r="E175" s="18">
        <v>7473.96</v>
      </c>
      <c r="F175" s="17"/>
      <c r="G175" s="18">
        <v>89687.52</v>
      </c>
      <c r="H175" s="18">
        <v>3728.5248000000001</v>
      </c>
      <c r="I175" s="18">
        <v>1645.7659920000001</v>
      </c>
      <c r="J175" s="18">
        <v>4800</v>
      </c>
      <c r="K175" s="18">
        <v>19200</v>
      </c>
      <c r="L175" s="18">
        <v>3368.38</v>
      </c>
      <c r="M175" s="18">
        <v>4776.9800000000005</v>
      </c>
      <c r="N175" s="18">
        <v>0</v>
      </c>
      <c r="O175" s="18">
        <v>12456.6</v>
      </c>
      <c r="P175" s="18">
        <v>1000</v>
      </c>
      <c r="Q175" s="18">
        <f t="shared" si="65"/>
        <v>140663.770792</v>
      </c>
      <c r="R175" s="18">
        <f t="shared" si="58"/>
        <v>7772.9184000000005</v>
      </c>
      <c r="S175" s="18">
        <f t="shared" si="56"/>
        <v>0</v>
      </c>
      <c r="T175" s="18">
        <f t="shared" si="57"/>
        <v>93275.020800000013</v>
      </c>
      <c r="U175" s="18">
        <f t="shared" si="69"/>
        <v>3877.6657920000002</v>
      </c>
      <c r="V175" s="18">
        <f t="shared" si="66"/>
        <v>1711.5966316800002</v>
      </c>
      <c r="W175" s="18">
        <f t="shared" si="67"/>
        <v>4992</v>
      </c>
      <c r="X175" s="18">
        <f t="shared" si="68"/>
        <v>19968</v>
      </c>
      <c r="Y175" s="18">
        <f t="shared" si="70"/>
        <v>3503.1152000000002</v>
      </c>
      <c r="Z175" s="18">
        <f t="shared" si="71"/>
        <v>4968.0592000000006</v>
      </c>
      <c r="AA175" s="18">
        <f t="shared" si="72"/>
        <v>0</v>
      </c>
      <c r="AB175" s="18">
        <f t="shared" si="73"/>
        <v>12954.864000000001</v>
      </c>
      <c r="AC175" s="18">
        <f t="shared" si="74"/>
        <v>1040</v>
      </c>
      <c r="AD175" s="15">
        <f t="shared" si="51"/>
        <v>146290.32162368001</v>
      </c>
    </row>
    <row r="176" spans="1:30" s="3" customFormat="1">
      <c r="A176" s="16">
        <v>253</v>
      </c>
      <c r="B176" s="17" t="s">
        <v>215</v>
      </c>
      <c r="C176" s="17" t="s">
        <v>54</v>
      </c>
      <c r="D176" s="17" t="s">
        <v>93</v>
      </c>
      <c r="E176" s="18">
        <v>8590.61</v>
      </c>
      <c r="F176" s="17"/>
      <c r="G176" s="18">
        <v>103087.3</v>
      </c>
      <c r="H176" s="18">
        <v>4175.3088000000007</v>
      </c>
      <c r="I176" s="18">
        <v>1891.65</v>
      </c>
      <c r="J176" s="18">
        <v>4800</v>
      </c>
      <c r="K176" s="18">
        <v>19200</v>
      </c>
      <c r="L176" s="18">
        <v>3762.07</v>
      </c>
      <c r="M176" s="18">
        <v>0</v>
      </c>
      <c r="N176" s="18">
        <v>5857.22</v>
      </c>
      <c r="O176" s="18">
        <v>14317.68</v>
      </c>
      <c r="P176" s="18">
        <v>1000</v>
      </c>
      <c r="Q176" s="18">
        <f t="shared" si="65"/>
        <v>158091.22880000001</v>
      </c>
      <c r="R176" s="18">
        <f t="shared" si="58"/>
        <v>8934.2344000000012</v>
      </c>
      <c r="S176" s="18">
        <f t="shared" si="56"/>
        <v>0</v>
      </c>
      <c r="T176" s="18">
        <f t="shared" si="57"/>
        <v>107210.792</v>
      </c>
      <c r="U176" s="18">
        <f t="shared" si="69"/>
        <v>4342.3211520000004</v>
      </c>
      <c r="V176" s="18">
        <f t="shared" si="66"/>
        <v>1967.3160000000003</v>
      </c>
      <c r="W176" s="18">
        <f t="shared" si="67"/>
        <v>4992</v>
      </c>
      <c r="X176" s="18">
        <f t="shared" si="68"/>
        <v>19968</v>
      </c>
      <c r="Y176" s="18">
        <f t="shared" si="70"/>
        <v>3912.5528000000004</v>
      </c>
      <c r="Z176" s="18">
        <f t="shared" si="71"/>
        <v>0</v>
      </c>
      <c r="AA176" s="18">
        <f t="shared" si="72"/>
        <v>6091.5088000000005</v>
      </c>
      <c r="AB176" s="18">
        <f t="shared" si="73"/>
        <v>14890.387200000001</v>
      </c>
      <c r="AC176" s="18">
        <f t="shared" si="74"/>
        <v>1040</v>
      </c>
      <c r="AD176" s="15">
        <f t="shared" si="51"/>
        <v>164414.87795200001</v>
      </c>
    </row>
    <row r="177" spans="1:30" s="3" customFormat="1">
      <c r="A177" s="16">
        <v>254</v>
      </c>
      <c r="B177" s="17" t="s">
        <v>216</v>
      </c>
      <c r="C177" s="17" t="s">
        <v>27</v>
      </c>
      <c r="D177" s="17" t="s">
        <v>93</v>
      </c>
      <c r="E177" s="18">
        <v>11940.24</v>
      </c>
      <c r="F177" s="17"/>
      <c r="G177" s="18">
        <v>143282.88</v>
      </c>
      <c r="H177" s="18">
        <v>5515.1616000000004</v>
      </c>
      <c r="I177" s="18">
        <v>2629.2408479999999</v>
      </c>
      <c r="J177" s="18">
        <v>4800</v>
      </c>
      <c r="K177" s="18">
        <v>19200</v>
      </c>
      <c r="L177" s="18">
        <v>4943.03</v>
      </c>
      <c r="M177" s="18">
        <v>7010.12</v>
      </c>
      <c r="N177" s="18">
        <v>0</v>
      </c>
      <c r="O177" s="18">
        <v>19900.399999999998</v>
      </c>
      <c r="P177" s="18">
        <v>1000</v>
      </c>
      <c r="Q177" s="18">
        <f t="shared" si="65"/>
        <v>208280.83244799997</v>
      </c>
      <c r="R177" s="18">
        <f t="shared" si="58"/>
        <v>12417.8496</v>
      </c>
      <c r="S177" s="18">
        <f t="shared" si="56"/>
        <v>0</v>
      </c>
      <c r="T177" s="18">
        <f t="shared" si="57"/>
        <v>149014.19520000002</v>
      </c>
      <c r="U177" s="18">
        <f t="shared" si="69"/>
        <v>5735.7680640000008</v>
      </c>
      <c r="V177" s="18">
        <f t="shared" si="66"/>
        <v>2734.4104819200002</v>
      </c>
      <c r="W177" s="18">
        <f t="shared" si="67"/>
        <v>4992</v>
      </c>
      <c r="X177" s="18">
        <f t="shared" si="68"/>
        <v>19968</v>
      </c>
      <c r="Y177" s="18">
        <f t="shared" si="70"/>
        <v>5140.7511999999997</v>
      </c>
      <c r="Z177" s="18">
        <f t="shared" si="71"/>
        <v>7290.5248000000001</v>
      </c>
      <c r="AA177" s="18">
        <f t="shared" si="72"/>
        <v>0</v>
      </c>
      <c r="AB177" s="18">
        <f t="shared" si="73"/>
        <v>20696.415999999997</v>
      </c>
      <c r="AC177" s="18">
        <f t="shared" si="74"/>
        <v>1040</v>
      </c>
      <c r="AD177" s="15">
        <f t="shared" si="51"/>
        <v>216612.06574592003</v>
      </c>
    </row>
    <row r="178" spans="1:30" s="3" customFormat="1">
      <c r="A178" s="16">
        <v>255</v>
      </c>
      <c r="B178" s="17" t="s">
        <v>217</v>
      </c>
      <c r="C178" s="17" t="s">
        <v>17</v>
      </c>
      <c r="D178" s="17" t="s">
        <v>93</v>
      </c>
      <c r="E178" s="18">
        <v>7473.96</v>
      </c>
      <c r="F178" s="17"/>
      <c r="G178" s="18">
        <v>89687.52</v>
      </c>
      <c r="H178" s="18">
        <v>3728.5248000000001</v>
      </c>
      <c r="I178" s="18">
        <v>1645.7659920000001</v>
      </c>
      <c r="J178" s="18">
        <v>4800</v>
      </c>
      <c r="K178" s="18">
        <v>19200</v>
      </c>
      <c r="L178" s="18"/>
      <c r="M178" s="18">
        <v>4776.9800000000005</v>
      </c>
      <c r="N178" s="18">
        <v>0</v>
      </c>
      <c r="O178" s="18">
        <v>12456.6</v>
      </c>
      <c r="P178" s="18">
        <v>1000</v>
      </c>
      <c r="Q178" s="18">
        <f t="shared" si="65"/>
        <v>137295.39079199999</v>
      </c>
      <c r="R178" s="18">
        <f t="shared" si="58"/>
        <v>7772.9184000000005</v>
      </c>
      <c r="S178" s="18">
        <f t="shared" si="56"/>
        <v>0</v>
      </c>
      <c r="T178" s="18">
        <f t="shared" si="57"/>
        <v>93275.020800000013</v>
      </c>
      <c r="U178" s="18">
        <f t="shared" si="69"/>
        <v>3877.6657920000002</v>
      </c>
      <c r="V178" s="18">
        <f t="shared" si="66"/>
        <v>1711.5966316800002</v>
      </c>
      <c r="W178" s="18">
        <f t="shared" si="67"/>
        <v>4992</v>
      </c>
      <c r="X178" s="18">
        <f t="shared" si="68"/>
        <v>19968</v>
      </c>
      <c r="Y178" s="18">
        <f t="shared" si="70"/>
        <v>0</v>
      </c>
      <c r="Z178" s="18">
        <f t="shared" si="71"/>
        <v>4968.0592000000006</v>
      </c>
      <c r="AA178" s="18">
        <f t="shared" si="72"/>
        <v>0</v>
      </c>
      <c r="AB178" s="18">
        <f t="shared" si="73"/>
        <v>12954.864000000001</v>
      </c>
      <c r="AC178" s="18">
        <f t="shared" si="74"/>
        <v>1040</v>
      </c>
      <c r="AD178" s="15">
        <f t="shared" si="51"/>
        <v>142787.20642368001</v>
      </c>
    </row>
    <row r="179" spans="1:30" s="3" customFormat="1">
      <c r="A179" s="16">
        <v>256</v>
      </c>
      <c r="B179" s="17" t="s">
        <v>218</v>
      </c>
      <c r="C179" s="17" t="s">
        <v>17</v>
      </c>
      <c r="D179" s="17" t="s">
        <v>93</v>
      </c>
      <c r="E179" s="18">
        <v>7473.96</v>
      </c>
      <c r="F179" s="17"/>
      <c r="G179" s="18">
        <v>89687.52</v>
      </c>
      <c r="H179" s="18">
        <v>3728.5248000000001</v>
      </c>
      <c r="I179" s="18">
        <v>1645.7659920000001</v>
      </c>
      <c r="J179" s="18">
        <v>4800</v>
      </c>
      <c r="K179" s="18">
        <v>19200</v>
      </c>
      <c r="L179" s="18">
        <v>3368.38</v>
      </c>
      <c r="M179" s="18">
        <v>4776.9800000000005</v>
      </c>
      <c r="N179" s="18">
        <v>0</v>
      </c>
      <c r="O179" s="18">
        <v>12456.6</v>
      </c>
      <c r="P179" s="18">
        <v>1000</v>
      </c>
      <c r="Q179" s="18">
        <f t="shared" si="65"/>
        <v>140663.770792</v>
      </c>
      <c r="R179" s="18">
        <f t="shared" si="58"/>
        <v>7772.9184000000005</v>
      </c>
      <c r="S179" s="18">
        <f t="shared" si="56"/>
        <v>0</v>
      </c>
      <c r="T179" s="18">
        <f t="shared" si="57"/>
        <v>93275.020800000013</v>
      </c>
      <c r="U179" s="18">
        <f t="shared" si="69"/>
        <v>3877.6657920000002</v>
      </c>
      <c r="V179" s="18">
        <f t="shared" si="66"/>
        <v>1711.5966316800002</v>
      </c>
      <c r="W179" s="18">
        <f t="shared" si="67"/>
        <v>4992</v>
      </c>
      <c r="X179" s="18">
        <f t="shared" si="68"/>
        <v>19968</v>
      </c>
      <c r="Y179" s="18">
        <f t="shared" si="70"/>
        <v>3503.1152000000002</v>
      </c>
      <c r="Z179" s="18">
        <f t="shared" si="71"/>
        <v>4968.0592000000006</v>
      </c>
      <c r="AA179" s="18">
        <f t="shared" si="72"/>
        <v>0</v>
      </c>
      <c r="AB179" s="18">
        <f t="shared" si="73"/>
        <v>12954.864000000001</v>
      </c>
      <c r="AC179" s="18">
        <f t="shared" si="74"/>
        <v>1040</v>
      </c>
      <c r="AD179" s="15">
        <f t="shared" si="51"/>
        <v>146290.32162368001</v>
      </c>
    </row>
    <row r="180" spans="1:30" s="3" customFormat="1">
      <c r="A180" s="16">
        <v>258</v>
      </c>
      <c r="B180" s="17" t="s">
        <v>219</v>
      </c>
      <c r="C180" s="17" t="s">
        <v>54</v>
      </c>
      <c r="D180" s="17" t="s">
        <v>93</v>
      </c>
      <c r="E180" s="18">
        <v>8590.61</v>
      </c>
      <c r="F180" s="17"/>
      <c r="G180" s="18">
        <v>103087.3</v>
      </c>
      <c r="H180" s="18">
        <v>0</v>
      </c>
      <c r="I180" s="18">
        <v>1891.65</v>
      </c>
      <c r="J180" s="18">
        <v>4800</v>
      </c>
      <c r="K180" s="18">
        <v>19200</v>
      </c>
      <c r="L180" s="18">
        <v>3761.96</v>
      </c>
      <c r="M180" s="18">
        <v>5857.22</v>
      </c>
      <c r="N180" s="18">
        <v>0</v>
      </c>
      <c r="O180" s="18">
        <v>14317.68</v>
      </c>
      <c r="P180" s="18">
        <v>1000</v>
      </c>
      <c r="Q180" s="18">
        <f t="shared" si="65"/>
        <v>153915.81</v>
      </c>
      <c r="R180" s="18">
        <f t="shared" si="58"/>
        <v>8934.2344000000012</v>
      </c>
      <c r="S180" s="18">
        <f t="shared" si="56"/>
        <v>0</v>
      </c>
      <c r="T180" s="18">
        <f t="shared" si="57"/>
        <v>107210.792</v>
      </c>
      <c r="U180" s="18">
        <f t="shared" si="69"/>
        <v>0</v>
      </c>
      <c r="V180" s="18">
        <f t="shared" si="66"/>
        <v>1967.3160000000003</v>
      </c>
      <c r="W180" s="18">
        <f t="shared" si="67"/>
        <v>4992</v>
      </c>
      <c r="X180" s="18">
        <f t="shared" si="68"/>
        <v>19968</v>
      </c>
      <c r="Y180" s="18">
        <f t="shared" si="70"/>
        <v>3912.4384</v>
      </c>
      <c r="Z180" s="18">
        <f t="shared" si="71"/>
        <v>6091.5088000000005</v>
      </c>
      <c r="AA180" s="18">
        <f t="shared" si="72"/>
        <v>0</v>
      </c>
      <c r="AB180" s="18">
        <f t="shared" si="73"/>
        <v>14890.387200000001</v>
      </c>
      <c r="AC180" s="18">
        <f t="shared" si="74"/>
        <v>1040</v>
      </c>
      <c r="AD180" s="15">
        <f t="shared" si="51"/>
        <v>160072.44240000003</v>
      </c>
    </row>
    <row r="181" spans="1:30" s="3" customFormat="1">
      <c r="A181" s="16">
        <v>259</v>
      </c>
      <c r="B181" s="17" t="s">
        <v>220</v>
      </c>
      <c r="C181" s="17" t="s">
        <v>54</v>
      </c>
      <c r="D181" s="17" t="s">
        <v>93</v>
      </c>
      <c r="E181" s="18">
        <v>8590.61</v>
      </c>
      <c r="F181" s="17"/>
      <c r="G181" s="18">
        <v>103087.3</v>
      </c>
      <c r="H181" s="18">
        <v>0</v>
      </c>
      <c r="I181" s="18">
        <v>1891.65</v>
      </c>
      <c r="J181" s="18">
        <v>4800</v>
      </c>
      <c r="K181" s="18">
        <v>19200</v>
      </c>
      <c r="L181" s="18">
        <v>3761.96</v>
      </c>
      <c r="M181" s="18">
        <v>5857.22</v>
      </c>
      <c r="N181" s="18">
        <v>0</v>
      </c>
      <c r="O181" s="18">
        <v>14317.68</v>
      </c>
      <c r="P181" s="18">
        <v>1000</v>
      </c>
      <c r="Q181" s="18">
        <f t="shared" si="65"/>
        <v>153915.81</v>
      </c>
      <c r="R181" s="18">
        <f t="shared" si="58"/>
        <v>8934.2344000000012</v>
      </c>
      <c r="S181" s="18">
        <f t="shared" si="56"/>
        <v>0</v>
      </c>
      <c r="T181" s="18">
        <f t="shared" si="57"/>
        <v>107210.792</v>
      </c>
      <c r="U181" s="18">
        <f t="shared" si="69"/>
        <v>0</v>
      </c>
      <c r="V181" s="18">
        <f t="shared" si="66"/>
        <v>1967.3160000000003</v>
      </c>
      <c r="W181" s="18">
        <f t="shared" si="67"/>
        <v>4992</v>
      </c>
      <c r="X181" s="18">
        <f t="shared" si="68"/>
        <v>19968</v>
      </c>
      <c r="Y181" s="18">
        <f t="shared" si="70"/>
        <v>3912.4384</v>
      </c>
      <c r="Z181" s="18">
        <f t="shared" si="71"/>
        <v>6091.5088000000005</v>
      </c>
      <c r="AA181" s="18">
        <f t="shared" si="72"/>
        <v>0</v>
      </c>
      <c r="AB181" s="18">
        <f t="shared" si="73"/>
        <v>14890.387200000001</v>
      </c>
      <c r="AC181" s="18">
        <f t="shared" si="74"/>
        <v>1040</v>
      </c>
      <c r="AD181" s="15">
        <f t="shared" si="51"/>
        <v>160072.44240000003</v>
      </c>
    </row>
    <row r="182" spans="1:30" s="3" customFormat="1">
      <c r="A182" s="16">
        <v>260</v>
      </c>
      <c r="B182" s="17" t="s">
        <v>221</v>
      </c>
      <c r="C182" s="17" t="s">
        <v>54</v>
      </c>
      <c r="D182" s="17" t="s">
        <v>93</v>
      </c>
      <c r="E182" s="18">
        <v>8590.61</v>
      </c>
      <c r="F182" s="17"/>
      <c r="G182" s="18">
        <v>103087.3</v>
      </c>
      <c r="H182" s="18">
        <v>0</v>
      </c>
      <c r="I182" s="18">
        <v>1891.65</v>
      </c>
      <c r="J182" s="18">
        <v>4800</v>
      </c>
      <c r="K182" s="18">
        <v>19200</v>
      </c>
      <c r="L182" s="18">
        <v>3761.96</v>
      </c>
      <c r="M182" s="18">
        <v>5857.22</v>
      </c>
      <c r="N182" s="18">
        <v>0</v>
      </c>
      <c r="O182" s="18">
        <v>14317.68</v>
      </c>
      <c r="P182" s="18">
        <v>1000</v>
      </c>
      <c r="Q182" s="18">
        <f t="shared" si="65"/>
        <v>153915.81</v>
      </c>
      <c r="R182" s="18">
        <f t="shared" si="58"/>
        <v>8934.2344000000012</v>
      </c>
      <c r="S182" s="18">
        <f t="shared" si="56"/>
        <v>0</v>
      </c>
      <c r="T182" s="18">
        <f t="shared" si="57"/>
        <v>107210.792</v>
      </c>
      <c r="U182" s="18">
        <f t="shared" si="69"/>
        <v>0</v>
      </c>
      <c r="V182" s="18">
        <f t="shared" si="66"/>
        <v>1967.3160000000003</v>
      </c>
      <c r="W182" s="18">
        <f t="shared" si="67"/>
        <v>4992</v>
      </c>
      <c r="X182" s="18">
        <f t="shared" si="68"/>
        <v>19968</v>
      </c>
      <c r="Y182" s="18">
        <f t="shared" si="70"/>
        <v>3912.4384</v>
      </c>
      <c r="Z182" s="18">
        <f t="shared" si="71"/>
        <v>6091.5088000000005</v>
      </c>
      <c r="AA182" s="18">
        <f t="shared" si="72"/>
        <v>0</v>
      </c>
      <c r="AB182" s="18">
        <f t="shared" si="73"/>
        <v>14890.387200000001</v>
      </c>
      <c r="AC182" s="18">
        <f t="shared" si="74"/>
        <v>1040</v>
      </c>
      <c r="AD182" s="15">
        <f t="shared" si="51"/>
        <v>160072.44240000003</v>
      </c>
    </row>
    <row r="183" spans="1:30" s="3" customFormat="1">
      <c r="A183" s="16">
        <v>261</v>
      </c>
      <c r="B183" s="17" t="s">
        <v>222</v>
      </c>
      <c r="C183" s="17" t="s">
        <v>17</v>
      </c>
      <c r="D183" s="17" t="s">
        <v>93</v>
      </c>
      <c r="E183" s="18">
        <v>7473.96</v>
      </c>
      <c r="F183" s="17"/>
      <c r="G183" s="18">
        <v>89687.52</v>
      </c>
      <c r="H183" s="18">
        <v>0</v>
      </c>
      <c r="I183" s="18">
        <v>1645.7659920000001</v>
      </c>
      <c r="J183" s="18">
        <v>4800</v>
      </c>
      <c r="K183" s="18">
        <v>19200</v>
      </c>
      <c r="L183" s="18">
        <v>3368.38</v>
      </c>
      <c r="M183" s="18">
        <v>4776.9800000000005</v>
      </c>
      <c r="N183" s="18">
        <v>0</v>
      </c>
      <c r="O183" s="18">
        <v>12456.6</v>
      </c>
      <c r="P183" s="18">
        <v>1000</v>
      </c>
      <c r="Q183" s="18">
        <f t="shared" si="65"/>
        <v>136935.24599200001</v>
      </c>
      <c r="R183" s="18">
        <f t="shared" si="58"/>
        <v>7772.9184000000005</v>
      </c>
      <c r="S183" s="18">
        <f t="shared" si="56"/>
        <v>0</v>
      </c>
      <c r="T183" s="18">
        <f t="shared" si="57"/>
        <v>93275.020800000013</v>
      </c>
      <c r="U183" s="18">
        <f t="shared" si="69"/>
        <v>0</v>
      </c>
      <c r="V183" s="18">
        <f t="shared" si="66"/>
        <v>1711.5966316800002</v>
      </c>
      <c r="W183" s="18">
        <f t="shared" si="67"/>
        <v>4992</v>
      </c>
      <c r="X183" s="18">
        <f t="shared" si="68"/>
        <v>19968</v>
      </c>
      <c r="Y183" s="18">
        <f t="shared" si="70"/>
        <v>3503.1152000000002</v>
      </c>
      <c r="Z183" s="18">
        <f t="shared" si="71"/>
        <v>4968.0592000000006</v>
      </c>
      <c r="AA183" s="18">
        <f t="shared" si="72"/>
        <v>0</v>
      </c>
      <c r="AB183" s="18">
        <f t="shared" si="73"/>
        <v>12954.864000000001</v>
      </c>
      <c r="AC183" s="18">
        <f t="shared" si="74"/>
        <v>1040</v>
      </c>
      <c r="AD183" s="15">
        <f t="shared" si="51"/>
        <v>142412.65583168002</v>
      </c>
    </row>
    <row r="184" spans="1:30" s="3" customFormat="1">
      <c r="A184" s="16">
        <v>262</v>
      </c>
      <c r="B184" s="17" t="s">
        <v>223</v>
      </c>
      <c r="C184" s="17" t="s">
        <v>23</v>
      </c>
      <c r="D184" s="17" t="s">
        <v>93</v>
      </c>
      <c r="E184" s="18">
        <v>6182.5920000000006</v>
      </c>
      <c r="F184" s="17"/>
      <c r="G184" s="18">
        <v>74191.104000000007</v>
      </c>
      <c r="H184" s="18">
        <v>0</v>
      </c>
      <c r="I184" s="18">
        <v>1361.4067584000002</v>
      </c>
      <c r="J184" s="18">
        <v>4800</v>
      </c>
      <c r="K184" s="18">
        <v>19200</v>
      </c>
      <c r="L184" s="18">
        <v>2913.09</v>
      </c>
      <c r="M184" s="18">
        <v>4131.2960000000003</v>
      </c>
      <c r="N184" s="18">
        <v>0</v>
      </c>
      <c r="O184" s="18">
        <v>10304.320000000002</v>
      </c>
      <c r="P184" s="18">
        <v>1000</v>
      </c>
      <c r="Q184" s="18">
        <f t="shared" si="65"/>
        <v>117901.21675840001</v>
      </c>
      <c r="R184" s="18">
        <f t="shared" si="58"/>
        <v>6429.8956800000005</v>
      </c>
      <c r="S184" s="18">
        <f t="shared" si="56"/>
        <v>0</v>
      </c>
      <c r="T184" s="18">
        <f t="shared" si="57"/>
        <v>77158.748160000003</v>
      </c>
      <c r="U184" s="18">
        <f t="shared" si="69"/>
        <v>0</v>
      </c>
      <c r="V184" s="18">
        <f t="shared" si="66"/>
        <v>1415.8630287360002</v>
      </c>
      <c r="W184" s="18">
        <f t="shared" si="67"/>
        <v>4992</v>
      </c>
      <c r="X184" s="18">
        <f t="shared" si="68"/>
        <v>19968</v>
      </c>
      <c r="Y184" s="18">
        <f t="shared" si="70"/>
        <v>3029.6136000000001</v>
      </c>
      <c r="Z184" s="18">
        <f t="shared" si="71"/>
        <v>4296.5478400000002</v>
      </c>
      <c r="AA184" s="18">
        <f t="shared" si="72"/>
        <v>0</v>
      </c>
      <c r="AB184" s="18">
        <f t="shared" si="73"/>
        <v>10716.492800000002</v>
      </c>
      <c r="AC184" s="18">
        <f t="shared" si="74"/>
        <v>1040</v>
      </c>
      <c r="AD184" s="15">
        <f t="shared" si="51"/>
        <v>122617.26542873601</v>
      </c>
    </row>
    <row r="185" spans="1:30" s="3" customFormat="1">
      <c r="A185" s="16">
        <v>264</v>
      </c>
      <c r="B185" s="17" t="s">
        <v>224</v>
      </c>
      <c r="C185" s="17" t="s">
        <v>54</v>
      </c>
      <c r="D185" s="17" t="s">
        <v>93</v>
      </c>
      <c r="E185" s="18">
        <v>8590.61</v>
      </c>
      <c r="F185" s="17"/>
      <c r="G185" s="18">
        <v>103087.3</v>
      </c>
      <c r="H185" s="18">
        <v>0</v>
      </c>
      <c r="I185" s="18">
        <v>1891.65</v>
      </c>
      <c r="J185" s="18">
        <v>4800</v>
      </c>
      <c r="K185" s="18">
        <v>19200</v>
      </c>
      <c r="L185" s="18">
        <v>3761.96</v>
      </c>
      <c r="M185" s="18">
        <v>5857.22</v>
      </c>
      <c r="N185" s="18">
        <v>0</v>
      </c>
      <c r="O185" s="18">
        <v>14317.68</v>
      </c>
      <c r="P185" s="18">
        <v>1000</v>
      </c>
      <c r="Q185" s="18">
        <f t="shared" si="65"/>
        <v>153915.81</v>
      </c>
      <c r="R185" s="18">
        <f t="shared" si="58"/>
        <v>8934.2344000000012</v>
      </c>
      <c r="S185" s="18">
        <f t="shared" si="56"/>
        <v>0</v>
      </c>
      <c r="T185" s="18">
        <f t="shared" si="57"/>
        <v>107210.792</v>
      </c>
      <c r="U185" s="18">
        <f t="shared" si="69"/>
        <v>0</v>
      </c>
      <c r="V185" s="18">
        <f t="shared" si="66"/>
        <v>1967.3160000000003</v>
      </c>
      <c r="W185" s="18">
        <f t="shared" si="67"/>
        <v>4992</v>
      </c>
      <c r="X185" s="18">
        <f t="shared" si="68"/>
        <v>19968</v>
      </c>
      <c r="Y185" s="18">
        <f t="shared" si="70"/>
        <v>3912.4384</v>
      </c>
      <c r="Z185" s="18">
        <f t="shared" si="71"/>
        <v>6091.5088000000005</v>
      </c>
      <c r="AA185" s="18">
        <f t="shared" si="72"/>
        <v>0</v>
      </c>
      <c r="AB185" s="18">
        <f t="shared" si="73"/>
        <v>14890.387200000001</v>
      </c>
      <c r="AC185" s="18">
        <f t="shared" si="74"/>
        <v>1040</v>
      </c>
      <c r="AD185" s="15">
        <f t="shared" si="51"/>
        <v>160072.44240000003</v>
      </c>
    </row>
    <row r="186" spans="1:30" s="3" customFormat="1">
      <c r="A186" s="16">
        <v>265</v>
      </c>
      <c r="B186" s="17" t="s">
        <v>225</v>
      </c>
      <c r="C186" s="17" t="s">
        <v>92</v>
      </c>
      <c r="D186" s="17" t="s">
        <v>93</v>
      </c>
      <c r="E186" s="18">
        <v>11388</v>
      </c>
      <c r="F186" s="17"/>
      <c r="G186" s="18">
        <v>136656</v>
      </c>
      <c r="H186" s="18">
        <v>0</v>
      </c>
      <c r="I186" s="18">
        <v>2507.6376</v>
      </c>
      <c r="J186" s="18">
        <v>0</v>
      </c>
      <c r="K186" s="18">
        <v>19200</v>
      </c>
      <c r="L186" s="18">
        <v>4903.88</v>
      </c>
      <c r="M186" s="18">
        <v>0</v>
      </c>
      <c r="N186" s="18">
        <v>6954.59</v>
      </c>
      <c r="O186" s="18">
        <v>18980</v>
      </c>
      <c r="P186" s="18">
        <v>1000</v>
      </c>
      <c r="Q186" s="18">
        <f t="shared" si="65"/>
        <v>190202.10759999999</v>
      </c>
      <c r="R186" s="18">
        <f t="shared" si="58"/>
        <v>11843.52</v>
      </c>
      <c r="S186" s="18">
        <f t="shared" si="56"/>
        <v>0</v>
      </c>
      <c r="T186" s="18">
        <f t="shared" si="57"/>
        <v>142122.23999999999</v>
      </c>
      <c r="U186" s="18">
        <f t="shared" si="69"/>
        <v>0</v>
      </c>
      <c r="V186" s="18">
        <f t="shared" si="66"/>
        <v>2607.9431039999999</v>
      </c>
      <c r="W186" s="18">
        <f t="shared" si="67"/>
        <v>0</v>
      </c>
      <c r="X186" s="18">
        <f t="shared" si="68"/>
        <v>19968</v>
      </c>
      <c r="Y186" s="18">
        <f t="shared" si="70"/>
        <v>5100.0352000000003</v>
      </c>
      <c r="Z186" s="18">
        <f t="shared" si="71"/>
        <v>0</v>
      </c>
      <c r="AA186" s="18">
        <f t="shared" si="72"/>
        <v>7232.7736000000004</v>
      </c>
      <c r="AB186" s="18">
        <f t="shared" si="73"/>
        <v>19739.2</v>
      </c>
      <c r="AC186" s="18">
        <f t="shared" si="74"/>
        <v>1040</v>
      </c>
      <c r="AD186" s="15">
        <f t="shared" si="51"/>
        <v>197810.19190400001</v>
      </c>
    </row>
    <row r="187" spans="1:30" s="3" customFormat="1">
      <c r="A187" s="16">
        <v>266</v>
      </c>
      <c r="B187" s="17" t="s">
        <v>226</v>
      </c>
      <c r="C187" s="17" t="s">
        <v>20</v>
      </c>
      <c r="D187" s="17" t="s">
        <v>93</v>
      </c>
      <c r="E187" s="18">
        <v>11940.24</v>
      </c>
      <c r="F187" s="17"/>
      <c r="G187" s="18">
        <v>143282.88</v>
      </c>
      <c r="H187" s="18">
        <v>0</v>
      </c>
      <c r="I187" s="18">
        <v>2629.2408479999999</v>
      </c>
      <c r="J187" s="18">
        <v>4800</v>
      </c>
      <c r="K187" s="18">
        <v>19200</v>
      </c>
      <c r="L187" s="18">
        <v>4943.03</v>
      </c>
      <c r="M187" s="18">
        <v>0</v>
      </c>
      <c r="N187" s="18">
        <v>7010.12</v>
      </c>
      <c r="O187" s="18">
        <v>19900.399999999998</v>
      </c>
      <c r="P187" s="18">
        <v>1000</v>
      </c>
      <c r="Q187" s="18">
        <f t="shared" si="65"/>
        <v>202765.67084799998</v>
      </c>
      <c r="R187" s="18">
        <f t="shared" si="58"/>
        <v>12417.8496</v>
      </c>
      <c r="S187" s="18">
        <f t="shared" si="56"/>
        <v>0</v>
      </c>
      <c r="T187" s="18">
        <f t="shared" si="57"/>
        <v>149014.19520000002</v>
      </c>
      <c r="U187" s="18">
        <f t="shared" si="69"/>
        <v>0</v>
      </c>
      <c r="V187" s="18">
        <f t="shared" si="66"/>
        <v>2734.4104819200002</v>
      </c>
      <c r="W187" s="18">
        <f t="shared" si="67"/>
        <v>4992</v>
      </c>
      <c r="X187" s="18">
        <f t="shared" si="68"/>
        <v>19968</v>
      </c>
      <c r="Y187" s="18">
        <f t="shared" si="70"/>
        <v>5140.7511999999997</v>
      </c>
      <c r="Z187" s="18">
        <f t="shared" si="71"/>
        <v>0</v>
      </c>
      <c r="AA187" s="18">
        <f t="shared" si="72"/>
        <v>7290.5248000000001</v>
      </c>
      <c r="AB187" s="18">
        <f t="shared" si="73"/>
        <v>20696.415999999997</v>
      </c>
      <c r="AC187" s="18">
        <f t="shared" si="74"/>
        <v>1040</v>
      </c>
      <c r="AD187" s="15">
        <f t="shared" si="51"/>
        <v>210876.29768192003</v>
      </c>
    </row>
    <row r="188" spans="1:30" s="3" customFormat="1">
      <c r="A188" s="16">
        <v>267</v>
      </c>
      <c r="B188" s="17" t="s">
        <v>227</v>
      </c>
      <c r="C188" s="17" t="s">
        <v>92</v>
      </c>
      <c r="D188" s="17" t="s">
        <v>93</v>
      </c>
      <c r="E188" s="18">
        <v>11388</v>
      </c>
      <c r="F188" s="17"/>
      <c r="G188" s="18">
        <v>136656</v>
      </c>
      <c r="H188" s="18">
        <v>0</v>
      </c>
      <c r="I188" s="18">
        <v>2507.6376</v>
      </c>
      <c r="J188" s="18">
        <v>0</v>
      </c>
      <c r="K188" s="18">
        <v>19200</v>
      </c>
      <c r="L188" s="18">
        <v>4903.88</v>
      </c>
      <c r="M188" s="18">
        <v>0</v>
      </c>
      <c r="N188" s="18">
        <v>6954.59</v>
      </c>
      <c r="O188" s="18">
        <v>18980</v>
      </c>
      <c r="P188" s="18">
        <v>1000</v>
      </c>
      <c r="Q188" s="18">
        <f t="shared" si="65"/>
        <v>190202.10759999999</v>
      </c>
      <c r="R188" s="18">
        <f t="shared" si="58"/>
        <v>11843.52</v>
      </c>
      <c r="S188" s="18">
        <f t="shared" si="56"/>
        <v>0</v>
      </c>
      <c r="T188" s="18">
        <f t="shared" si="57"/>
        <v>142122.23999999999</v>
      </c>
      <c r="U188" s="18">
        <f t="shared" si="69"/>
        <v>0</v>
      </c>
      <c r="V188" s="18">
        <f t="shared" si="66"/>
        <v>2607.9431039999999</v>
      </c>
      <c r="W188" s="18">
        <f t="shared" si="67"/>
        <v>0</v>
      </c>
      <c r="X188" s="18">
        <f t="shared" si="68"/>
        <v>19968</v>
      </c>
      <c r="Y188" s="18">
        <f t="shared" si="70"/>
        <v>5100.0352000000003</v>
      </c>
      <c r="Z188" s="18">
        <f t="shared" si="71"/>
        <v>0</v>
      </c>
      <c r="AA188" s="18">
        <f t="shared" si="72"/>
        <v>7232.7736000000004</v>
      </c>
      <c r="AB188" s="18">
        <f t="shared" si="73"/>
        <v>19739.2</v>
      </c>
      <c r="AC188" s="18">
        <f t="shared" si="74"/>
        <v>1040</v>
      </c>
      <c r="AD188" s="15">
        <f t="shared" si="51"/>
        <v>197810.19190400001</v>
      </c>
    </row>
    <row r="189" spans="1:30" s="3" customFormat="1">
      <c r="A189" s="16">
        <v>278</v>
      </c>
      <c r="B189" s="17" t="s">
        <v>228</v>
      </c>
      <c r="C189" s="17" t="s">
        <v>92</v>
      </c>
      <c r="D189" s="17" t="s">
        <v>93</v>
      </c>
      <c r="E189" s="18">
        <v>11388</v>
      </c>
      <c r="F189" s="17"/>
      <c r="G189" s="18">
        <v>103087.296</v>
      </c>
      <c r="H189" s="18">
        <v>0</v>
      </c>
      <c r="I189" s="18">
        <v>2507.64</v>
      </c>
      <c r="J189" s="18">
        <v>0</v>
      </c>
      <c r="K189" s="18">
        <v>19200</v>
      </c>
      <c r="L189" s="18">
        <v>4903.88</v>
      </c>
      <c r="M189" s="18">
        <v>0</v>
      </c>
      <c r="N189" s="18">
        <v>6954.59</v>
      </c>
      <c r="O189" s="18">
        <v>18980</v>
      </c>
      <c r="P189" s="18">
        <v>1000</v>
      </c>
      <c r="Q189" s="18">
        <f t="shared" si="65"/>
        <v>156633.40600000002</v>
      </c>
      <c r="R189" s="18">
        <f t="shared" si="58"/>
        <v>11843.52</v>
      </c>
      <c r="S189" s="18">
        <f t="shared" si="56"/>
        <v>0</v>
      </c>
      <c r="T189" s="18">
        <f t="shared" si="57"/>
        <v>107210.78784</v>
      </c>
      <c r="U189" s="18">
        <f t="shared" si="69"/>
        <v>0</v>
      </c>
      <c r="V189" s="18">
        <f t="shared" si="66"/>
        <v>2607.9456</v>
      </c>
      <c r="W189" s="18">
        <f t="shared" si="67"/>
        <v>0</v>
      </c>
      <c r="X189" s="18">
        <f t="shared" si="68"/>
        <v>19968</v>
      </c>
      <c r="Y189" s="18">
        <f t="shared" si="70"/>
        <v>5100.0352000000003</v>
      </c>
      <c r="Z189" s="18">
        <f t="shared" si="71"/>
        <v>0</v>
      </c>
      <c r="AA189" s="18">
        <f t="shared" si="72"/>
        <v>7232.7736000000004</v>
      </c>
      <c r="AB189" s="18">
        <f t="shared" si="73"/>
        <v>19739.2</v>
      </c>
      <c r="AC189" s="18">
        <f t="shared" si="74"/>
        <v>1040</v>
      </c>
      <c r="AD189" s="15">
        <f t="shared" si="51"/>
        <v>162898.74224000005</v>
      </c>
    </row>
    <row r="190" spans="1:30" s="3" customFormat="1">
      <c r="A190" s="16">
        <v>289</v>
      </c>
      <c r="B190" s="17" t="s">
        <v>229</v>
      </c>
      <c r="C190" s="17" t="s">
        <v>117</v>
      </c>
      <c r="D190" s="17" t="s">
        <v>93</v>
      </c>
      <c r="E190" s="18">
        <v>9035.52</v>
      </c>
      <c r="F190" s="17"/>
      <c r="G190" s="18">
        <v>108426.24000000001</v>
      </c>
      <c r="H190" s="18">
        <v>0</v>
      </c>
      <c r="I190" s="18">
        <v>1989.6215040000002</v>
      </c>
      <c r="J190" s="18">
        <v>0</v>
      </c>
      <c r="K190" s="18">
        <v>19200</v>
      </c>
      <c r="L190" s="18">
        <v>3918.93</v>
      </c>
      <c r="M190" s="18">
        <v>0</v>
      </c>
      <c r="N190" s="18">
        <v>5349.76</v>
      </c>
      <c r="O190" s="18">
        <v>15059.2</v>
      </c>
      <c r="P190" s="18">
        <v>1000</v>
      </c>
      <c r="Q190" s="18">
        <f t="shared" si="65"/>
        <v>154943.75150400001</v>
      </c>
      <c r="R190" s="18">
        <f t="shared" si="58"/>
        <v>9396.9408000000003</v>
      </c>
      <c r="S190" s="18">
        <f t="shared" si="56"/>
        <v>0</v>
      </c>
      <c r="T190" s="18">
        <f t="shared" si="57"/>
        <v>112763.2896</v>
      </c>
      <c r="U190" s="18">
        <f t="shared" si="69"/>
        <v>0</v>
      </c>
      <c r="V190" s="18">
        <f t="shared" si="66"/>
        <v>2069.2063641600002</v>
      </c>
      <c r="W190" s="18">
        <f t="shared" si="67"/>
        <v>0</v>
      </c>
      <c r="X190" s="18">
        <f t="shared" si="68"/>
        <v>19968</v>
      </c>
      <c r="Y190" s="18">
        <f t="shared" si="70"/>
        <v>4075.6871999999998</v>
      </c>
      <c r="Z190" s="18">
        <f t="shared" si="71"/>
        <v>0</v>
      </c>
      <c r="AA190" s="18">
        <f t="shared" si="72"/>
        <v>5563.7504000000008</v>
      </c>
      <c r="AB190" s="18">
        <f t="shared" si="73"/>
        <v>15661.568000000001</v>
      </c>
      <c r="AC190" s="18">
        <f t="shared" si="74"/>
        <v>1040</v>
      </c>
      <c r="AD190" s="15">
        <f t="shared" si="51"/>
        <v>161141.50156415999</v>
      </c>
    </row>
    <row r="191" spans="1:30" s="3" customFormat="1">
      <c r="A191" s="16">
        <v>291</v>
      </c>
      <c r="B191" s="17" t="s">
        <v>230</v>
      </c>
      <c r="C191" s="17" t="s">
        <v>23</v>
      </c>
      <c r="D191" s="17" t="s">
        <v>93</v>
      </c>
      <c r="E191" s="18">
        <v>12779.52</v>
      </c>
      <c r="F191" s="17"/>
      <c r="G191" s="18">
        <v>153354.23999999999</v>
      </c>
      <c r="H191" s="18">
        <v>17552.620800000004</v>
      </c>
      <c r="I191" s="18">
        <v>2814.0503040000003</v>
      </c>
      <c r="J191" s="18">
        <v>4800</v>
      </c>
      <c r="K191" s="18">
        <v>19200</v>
      </c>
      <c r="L191" s="18">
        <v>5754.64</v>
      </c>
      <c r="M191" s="18">
        <v>8161.1192000000001</v>
      </c>
      <c r="N191" s="18">
        <v>0</v>
      </c>
      <c r="O191" s="18">
        <v>21299.200000000001</v>
      </c>
      <c r="P191" s="18">
        <v>1000</v>
      </c>
      <c r="Q191" s="18">
        <f t="shared" si="65"/>
        <v>233935.87030400001</v>
      </c>
      <c r="R191" s="18">
        <f t="shared" si="58"/>
        <v>13290.700800000001</v>
      </c>
      <c r="S191" s="18">
        <f t="shared" si="56"/>
        <v>0</v>
      </c>
      <c r="T191" s="18">
        <f t="shared" si="57"/>
        <v>159488.40959999998</v>
      </c>
      <c r="U191" s="18">
        <f t="shared" si="69"/>
        <v>18254.725632000005</v>
      </c>
      <c r="V191" s="18">
        <f t="shared" si="66"/>
        <v>2926.6123161600003</v>
      </c>
      <c r="W191" s="18">
        <f t="shared" si="67"/>
        <v>4992</v>
      </c>
      <c r="X191" s="18">
        <f t="shared" si="68"/>
        <v>19968</v>
      </c>
      <c r="Y191" s="18">
        <f t="shared" si="70"/>
        <v>5984.8256000000001</v>
      </c>
      <c r="Z191" s="18">
        <f t="shared" si="71"/>
        <v>8487.5639680000004</v>
      </c>
      <c r="AA191" s="18">
        <f t="shared" si="72"/>
        <v>0</v>
      </c>
      <c r="AB191" s="18">
        <f t="shared" si="73"/>
        <v>22151.168000000001</v>
      </c>
      <c r="AC191" s="18">
        <f t="shared" si="74"/>
        <v>1040</v>
      </c>
      <c r="AD191" s="15">
        <f t="shared" si="51"/>
        <v>243293.30511616002</v>
      </c>
    </row>
    <row r="192" spans="1:30" s="3" customFormat="1">
      <c r="A192" s="16">
        <v>294</v>
      </c>
      <c r="B192" s="17" t="s">
        <v>231</v>
      </c>
      <c r="C192" s="17" t="s">
        <v>232</v>
      </c>
      <c r="D192" s="17" t="s">
        <v>133</v>
      </c>
      <c r="E192" s="18">
        <v>19251.5</v>
      </c>
      <c r="F192" s="17"/>
      <c r="G192" s="18">
        <v>231018</v>
      </c>
      <c r="H192" s="18">
        <v>0</v>
      </c>
      <c r="I192" s="18">
        <v>4248.0067968000003</v>
      </c>
      <c r="J192" s="18">
        <v>0</v>
      </c>
      <c r="K192" s="18">
        <v>19200</v>
      </c>
      <c r="L192" s="18">
        <v>7649.25</v>
      </c>
      <c r="M192" s="18"/>
      <c r="N192" s="18">
        <v>10848.031999999999</v>
      </c>
      <c r="O192" s="18">
        <v>32152.639999999996</v>
      </c>
      <c r="P192" s="18">
        <v>1000</v>
      </c>
      <c r="Q192" s="18">
        <f t="shared" si="65"/>
        <v>306115.92879680003</v>
      </c>
      <c r="R192" s="18">
        <f t="shared" si="58"/>
        <v>20021.560000000001</v>
      </c>
      <c r="S192" s="18">
        <f t="shared" si="56"/>
        <v>0</v>
      </c>
      <c r="T192" s="18">
        <f t="shared" si="57"/>
        <v>240258.72</v>
      </c>
      <c r="U192" s="18">
        <f t="shared" si="69"/>
        <v>0</v>
      </c>
      <c r="V192" s="18">
        <f t="shared" si="66"/>
        <v>4417.9270686720001</v>
      </c>
      <c r="W192" s="18">
        <f t="shared" si="67"/>
        <v>0</v>
      </c>
      <c r="X192" s="18">
        <f t="shared" si="68"/>
        <v>19968</v>
      </c>
      <c r="Y192" s="18">
        <f t="shared" si="70"/>
        <v>7955.22</v>
      </c>
      <c r="Z192" s="18">
        <f t="shared" si="71"/>
        <v>0</v>
      </c>
      <c r="AA192" s="18">
        <f t="shared" si="72"/>
        <v>11281.95328</v>
      </c>
      <c r="AB192" s="18">
        <f t="shared" si="73"/>
        <v>33438.745599999995</v>
      </c>
      <c r="AC192" s="18">
        <f t="shared" si="74"/>
        <v>1040</v>
      </c>
      <c r="AD192" s="15">
        <f t="shared" si="51"/>
        <v>318360.56594867201</v>
      </c>
    </row>
    <row r="193" spans="1:30" s="3" customFormat="1">
      <c r="A193" s="16">
        <v>306</v>
      </c>
      <c r="B193" s="17" t="s">
        <v>233</v>
      </c>
      <c r="C193" s="17" t="s">
        <v>54</v>
      </c>
      <c r="D193" s="17" t="s">
        <v>93</v>
      </c>
      <c r="E193" s="18">
        <v>8590.61</v>
      </c>
      <c r="F193" s="17"/>
      <c r="G193" s="18">
        <v>103087.3</v>
      </c>
      <c r="H193" s="18">
        <v>0</v>
      </c>
      <c r="I193" s="18">
        <v>1891.65</v>
      </c>
      <c r="J193" s="18">
        <v>4800</v>
      </c>
      <c r="K193" s="18">
        <v>19200</v>
      </c>
      <c r="L193" s="18">
        <v>4828.08</v>
      </c>
      <c r="M193" s="18">
        <v>0</v>
      </c>
      <c r="N193" s="18">
        <v>5857.22</v>
      </c>
      <c r="O193" s="18">
        <v>14317.68</v>
      </c>
      <c r="P193" s="18">
        <v>1000</v>
      </c>
      <c r="Q193" s="18">
        <f t="shared" si="65"/>
        <v>154981.93</v>
      </c>
      <c r="R193" s="18">
        <f t="shared" si="58"/>
        <v>8934.2344000000012</v>
      </c>
      <c r="S193" s="18">
        <f t="shared" si="56"/>
        <v>0</v>
      </c>
      <c r="T193" s="18">
        <f t="shared" si="57"/>
        <v>107210.792</v>
      </c>
      <c r="U193" s="18">
        <f t="shared" si="69"/>
        <v>0</v>
      </c>
      <c r="V193" s="18">
        <f t="shared" si="66"/>
        <v>1967.3160000000003</v>
      </c>
      <c r="W193" s="18">
        <f t="shared" si="67"/>
        <v>4992</v>
      </c>
      <c r="X193" s="18">
        <f t="shared" si="68"/>
        <v>19968</v>
      </c>
      <c r="Y193" s="18">
        <f t="shared" si="70"/>
        <v>5021.2031999999999</v>
      </c>
      <c r="Z193" s="18">
        <f t="shared" si="71"/>
        <v>0</v>
      </c>
      <c r="AA193" s="18">
        <f t="shared" si="72"/>
        <v>6091.5088000000005</v>
      </c>
      <c r="AB193" s="18">
        <f t="shared" si="73"/>
        <v>14890.387200000001</v>
      </c>
      <c r="AC193" s="18">
        <f t="shared" si="74"/>
        <v>1040</v>
      </c>
      <c r="AD193" s="15">
        <f t="shared" si="51"/>
        <v>161181.2072</v>
      </c>
    </row>
    <row r="194" spans="1:30" s="3" customFormat="1">
      <c r="A194" s="16">
        <v>316</v>
      </c>
      <c r="B194" s="17" t="s">
        <v>234</v>
      </c>
      <c r="C194" s="17" t="s">
        <v>235</v>
      </c>
      <c r="D194" s="17" t="s">
        <v>236</v>
      </c>
      <c r="E194" s="18">
        <v>19251.5</v>
      </c>
      <c r="F194" s="17"/>
      <c r="G194" s="18">
        <v>231018</v>
      </c>
      <c r="H194" s="18">
        <v>0</v>
      </c>
      <c r="I194" s="18">
        <v>4248.0067968000003</v>
      </c>
      <c r="J194" s="18">
        <v>0</v>
      </c>
      <c r="K194" s="18">
        <v>19200</v>
      </c>
      <c r="L194" s="18">
        <v>7649.25</v>
      </c>
      <c r="M194" s="18"/>
      <c r="N194" s="18">
        <v>10848.031999999999</v>
      </c>
      <c r="O194" s="18">
        <v>32152.639999999996</v>
      </c>
      <c r="P194" s="18">
        <v>1000</v>
      </c>
      <c r="Q194" s="18">
        <f t="shared" si="65"/>
        <v>306115.92879680003</v>
      </c>
      <c r="R194" s="18">
        <f t="shared" si="58"/>
        <v>20021.560000000001</v>
      </c>
      <c r="S194" s="18">
        <f t="shared" si="56"/>
        <v>0</v>
      </c>
      <c r="T194" s="18">
        <f t="shared" si="57"/>
        <v>240258.72</v>
      </c>
      <c r="U194" s="18">
        <f t="shared" si="69"/>
        <v>0</v>
      </c>
      <c r="V194" s="18">
        <f t="shared" si="66"/>
        <v>4417.9270686720001</v>
      </c>
      <c r="W194" s="18">
        <f t="shared" si="67"/>
        <v>0</v>
      </c>
      <c r="X194" s="18">
        <f t="shared" si="68"/>
        <v>19968</v>
      </c>
      <c r="Y194" s="18">
        <f t="shared" si="70"/>
        <v>7955.22</v>
      </c>
      <c r="Z194" s="18">
        <f t="shared" si="71"/>
        <v>0</v>
      </c>
      <c r="AA194" s="18">
        <f t="shared" si="72"/>
        <v>11281.95328</v>
      </c>
      <c r="AB194" s="18">
        <f t="shared" si="73"/>
        <v>33438.745599999995</v>
      </c>
      <c r="AC194" s="18">
        <f t="shared" si="74"/>
        <v>1040</v>
      </c>
      <c r="AD194" s="15">
        <f t="shared" si="51"/>
        <v>318360.56594867201</v>
      </c>
    </row>
    <row r="195" spans="1:30" s="3" customFormat="1">
      <c r="A195" s="16">
        <v>317</v>
      </c>
      <c r="B195" s="17" t="s">
        <v>237</v>
      </c>
      <c r="C195" s="17" t="s">
        <v>238</v>
      </c>
      <c r="D195" s="17" t="s">
        <v>133</v>
      </c>
      <c r="E195" s="18">
        <v>19251.5</v>
      </c>
      <c r="F195" s="17"/>
      <c r="G195" s="18">
        <v>231018</v>
      </c>
      <c r="H195" s="18">
        <v>0</v>
      </c>
      <c r="I195" s="18">
        <v>4248.01</v>
      </c>
      <c r="J195" s="18">
        <v>0</v>
      </c>
      <c r="K195" s="18">
        <v>19200</v>
      </c>
      <c r="L195" s="18">
        <v>7649.25</v>
      </c>
      <c r="M195" s="18">
        <v>0</v>
      </c>
      <c r="N195" s="18">
        <v>10848.03</v>
      </c>
      <c r="O195" s="18">
        <v>32152.639999999999</v>
      </c>
      <c r="P195" s="18">
        <v>1000</v>
      </c>
      <c r="Q195" s="18">
        <f t="shared" si="65"/>
        <v>306115.93000000005</v>
      </c>
      <c r="R195" s="18">
        <f t="shared" si="58"/>
        <v>20021.560000000001</v>
      </c>
      <c r="S195" s="18">
        <f t="shared" si="56"/>
        <v>0</v>
      </c>
      <c r="T195" s="18">
        <f t="shared" si="57"/>
        <v>240258.72</v>
      </c>
      <c r="U195" s="18">
        <f t="shared" si="69"/>
        <v>0</v>
      </c>
      <c r="V195" s="18">
        <f t="shared" si="66"/>
        <v>4417.9304000000002</v>
      </c>
      <c r="W195" s="18">
        <f t="shared" si="67"/>
        <v>0</v>
      </c>
      <c r="X195" s="18">
        <f t="shared" si="68"/>
        <v>19968</v>
      </c>
      <c r="Y195" s="18">
        <f t="shared" si="70"/>
        <v>7955.22</v>
      </c>
      <c r="Z195" s="18">
        <f t="shared" si="71"/>
        <v>0</v>
      </c>
      <c r="AA195" s="18">
        <f t="shared" si="72"/>
        <v>11281.951200000001</v>
      </c>
      <c r="AB195" s="18">
        <f t="shared" si="73"/>
        <v>33438.745600000002</v>
      </c>
      <c r="AC195" s="18">
        <f t="shared" si="74"/>
        <v>1040</v>
      </c>
      <c r="AD195" s="15">
        <f t="shared" si="51"/>
        <v>318360.56720000005</v>
      </c>
    </row>
    <row r="196" spans="1:30" s="3" customFormat="1">
      <c r="A196" s="16">
        <v>319</v>
      </c>
      <c r="B196" s="17" t="s">
        <v>239</v>
      </c>
      <c r="C196" s="17" t="s">
        <v>92</v>
      </c>
      <c r="D196" s="17" t="s">
        <v>93</v>
      </c>
      <c r="E196" s="18">
        <v>11388</v>
      </c>
      <c r="F196" s="17"/>
      <c r="G196" s="18">
        <v>136656</v>
      </c>
      <c r="H196" s="18"/>
      <c r="I196" s="18">
        <v>2507.64</v>
      </c>
      <c r="J196" s="18">
        <v>0</v>
      </c>
      <c r="K196" s="18">
        <v>19200</v>
      </c>
      <c r="L196" s="18">
        <v>4903.88</v>
      </c>
      <c r="M196" s="18"/>
      <c r="N196" s="18">
        <v>6954.59</v>
      </c>
      <c r="O196" s="18">
        <v>18980</v>
      </c>
      <c r="P196" s="18">
        <v>1000</v>
      </c>
      <c r="Q196" s="18">
        <f t="shared" si="65"/>
        <v>190202.11000000002</v>
      </c>
      <c r="R196" s="18">
        <f t="shared" si="58"/>
        <v>11843.52</v>
      </c>
      <c r="S196" s="18">
        <f t="shared" si="56"/>
        <v>0</v>
      </c>
      <c r="T196" s="18">
        <f t="shared" si="57"/>
        <v>142122.23999999999</v>
      </c>
      <c r="U196" s="18">
        <f t="shared" si="69"/>
        <v>0</v>
      </c>
      <c r="V196" s="18">
        <f t="shared" si="66"/>
        <v>2607.9456</v>
      </c>
      <c r="W196" s="18">
        <f t="shared" si="67"/>
        <v>0</v>
      </c>
      <c r="X196" s="18">
        <f t="shared" si="68"/>
        <v>19968</v>
      </c>
      <c r="Y196" s="18">
        <f t="shared" si="70"/>
        <v>5100.0352000000003</v>
      </c>
      <c r="Z196" s="18">
        <f t="shared" si="71"/>
        <v>0</v>
      </c>
      <c r="AA196" s="18">
        <f t="shared" si="72"/>
        <v>7232.7736000000004</v>
      </c>
      <c r="AB196" s="18">
        <f t="shared" si="73"/>
        <v>19739.2</v>
      </c>
      <c r="AC196" s="18">
        <f t="shared" si="74"/>
        <v>1040</v>
      </c>
      <c r="AD196" s="15">
        <f t="shared" si="51"/>
        <v>197810.19440000004</v>
      </c>
    </row>
    <row r="197" spans="1:30" s="3" customFormat="1">
      <c r="A197" s="16">
        <v>322</v>
      </c>
      <c r="B197" s="17" t="s">
        <v>240</v>
      </c>
      <c r="C197" s="17" t="s">
        <v>241</v>
      </c>
      <c r="D197" s="17" t="s">
        <v>133</v>
      </c>
      <c r="E197" s="18">
        <v>19251.5</v>
      </c>
      <c r="F197" s="17"/>
      <c r="G197" s="18">
        <v>231018</v>
      </c>
      <c r="H197" s="18">
        <v>0</v>
      </c>
      <c r="I197" s="18">
        <v>4248.0067968000003</v>
      </c>
      <c r="J197" s="18">
        <v>0</v>
      </c>
      <c r="K197" s="18">
        <v>19200</v>
      </c>
      <c r="L197" s="18">
        <v>7649.25</v>
      </c>
      <c r="M197" s="18"/>
      <c r="N197" s="18">
        <v>10848.031999999999</v>
      </c>
      <c r="O197" s="18">
        <v>32152.639999999996</v>
      </c>
      <c r="P197" s="18">
        <v>1000</v>
      </c>
      <c r="Q197" s="18">
        <f t="shared" si="65"/>
        <v>306115.92879680003</v>
      </c>
      <c r="R197" s="18">
        <f t="shared" si="58"/>
        <v>20021.560000000001</v>
      </c>
      <c r="S197" s="18">
        <f t="shared" si="56"/>
        <v>0</v>
      </c>
      <c r="T197" s="18">
        <f t="shared" si="57"/>
        <v>240258.72</v>
      </c>
      <c r="U197" s="18">
        <f t="shared" si="69"/>
        <v>0</v>
      </c>
      <c r="V197" s="18">
        <f t="shared" si="66"/>
        <v>4417.9270686720001</v>
      </c>
      <c r="W197" s="18">
        <f t="shared" si="67"/>
        <v>0</v>
      </c>
      <c r="X197" s="18">
        <f t="shared" si="68"/>
        <v>19968</v>
      </c>
      <c r="Y197" s="18">
        <f t="shared" si="70"/>
        <v>7955.22</v>
      </c>
      <c r="Z197" s="18">
        <f t="shared" si="71"/>
        <v>0</v>
      </c>
      <c r="AA197" s="18">
        <f t="shared" si="72"/>
        <v>11281.95328</v>
      </c>
      <c r="AB197" s="18">
        <f t="shared" si="73"/>
        <v>33438.745599999995</v>
      </c>
      <c r="AC197" s="18">
        <f t="shared" si="74"/>
        <v>1040</v>
      </c>
      <c r="AD197" s="15">
        <f t="shared" ref="AD197:AD219" si="75">SUM(S197:AC197)</f>
        <v>318360.56594867201</v>
      </c>
    </row>
    <row r="198" spans="1:30" s="3" customFormat="1">
      <c r="A198" s="16">
        <v>324</v>
      </c>
      <c r="B198" s="17" t="s">
        <v>242</v>
      </c>
      <c r="C198" s="17" t="s">
        <v>243</v>
      </c>
      <c r="D198" s="17" t="s">
        <v>133</v>
      </c>
      <c r="E198" s="18">
        <v>19251.5</v>
      </c>
      <c r="F198" s="17"/>
      <c r="G198" s="18">
        <v>231018</v>
      </c>
      <c r="H198" s="18">
        <v>0</v>
      </c>
      <c r="I198" s="18">
        <v>4248.0067968000003</v>
      </c>
      <c r="J198" s="18">
        <v>0</v>
      </c>
      <c r="K198" s="18">
        <v>19200</v>
      </c>
      <c r="L198" s="18">
        <v>7649.25</v>
      </c>
      <c r="M198" s="18"/>
      <c r="N198" s="18">
        <v>10848.031999999999</v>
      </c>
      <c r="O198" s="18">
        <v>32152.639999999996</v>
      </c>
      <c r="P198" s="18">
        <v>1000</v>
      </c>
      <c r="Q198" s="18">
        <f t="shared" ref="Q198:Q218" si="76">F198+G198+H198+I198+J198+K198+L198+M198+N198+O198+P198</f>
        <v>306115.92879680003</v>
      </c>
      <c r="R198" s="18">
        <f t="shared" si="58"/>
        <v>20021.560000000001</v>
      </c>
      <c r="S198" s="18">
        <f t="shared" si="56"/>
        <v>0</v>
      </c>
      <c r="T198" s="18">
        <f t="shared" si="57"/>
        <v>240258.72</v>
      </c>
      <c r="U198" s="18">
        <f t="shared" si="69"/>
        <v>0</v>
      </c>
      <c r="V198" s="18">
        <f t="shared" ref="V198:V214" si="77">I198*1.04</f>
        <v>4417.9270686720001</v>
      </c>
      <c r="W198" s="18">
        <f t="shared" ref="W198:W214" si="78">J198*1.04</f>
        <v>0</v>
      </c>
      <c r="X198" s="18">
        <f t="shared" ref="X198:X214" si="79">K198*1.04</f>
        <v>19968</v>
      </c>
      <c r="Y198" s="18">
        <f t="shared" si="70"/>
        <v>7955.22</v>
      </c>
      <c r="Z198" s="18">
        <f t="shared" si="71"/>
        <v>0</v>
      </c>
      <c r="AA198" s="18">
        <f t="shared" si="72"/>
        <v>11281.95328</v>
      </c>
      <c r="AB198" s="18">
        <f t="shared" si="73"/>
        <v>33438.745599999995</v>
      </c>
      <c r="AC198" s="18">
        <f t="shared" si="74"/>
        <v>1040</v>
      </c>
      <c r="AD198" s="15">
        <f t="shared" si="75"/>
        <v>318360.56594867201</v>
      </c>
    </row>
    <row r="199" spans="1:30" s="3" customFormat="1">
      <c r="A199" s="16">
        <v>325</v>
      </c>
      <c r="B199" s="17" t="s">
        <v>244</v>
      </c>
      <c r="C199" s="17" t="s">
        <v>23</v>
      </c>
      <c r="D199" s="17" t="s">
        <v>93</v>
      </c>
      <c r="E199" s="18">
        <v>5716.152</v>
      </c>
      <c r="F199" s="17"/>
      <c r="G199" s="18">
        <v>68593.823999999993</v>
      </c>
      <c r="H199" s="18">
        <v>0</v>
      </c>
      <c r="I199" s="18">
        <v>1258.6966704000001</v>
      </c>
      <c r="J199" s="18">
        <v>4800</v>
      </c>
      <c r="K199" s="18">
        <v>19200</v>
      </c>
      <c r="L199" s="18"/>
      <c r="M199" s="18"/>
      <c r="N199" s="18"/>
      <c r="O199" s="18"/>
      <c r="P199" s="18"/>
      <c r="Q199" s="18">
        <f t="shared" si="76"/>
        <v>93852.520670399987</v>
      </c>
      <c r="R199" s="18">
        <v>6429.9</v>
      </c>
      <c r="S199" s="18">
        <f t="shared" si="56"/>
        <v>0</v>
      </c>
      <c r="T199" s="18">
        <v>77158.75</v>
      </c>
      <c r="U199" s="18">
        <f t="shared" si="69"/>
        <v>0</v>
      </c>
      <c r="V199" s="18">
        <v>1415.86</v>
      </c>
      <c r="W199" s="18">
        <f t="shared" si="78"/>
        <v>4992</v>
      </c>
      <c r="X199" s="18">
        <f t="shared" si="79"/>
        <v>19968</v>
      </c>
      <c r="Y199" s="18">
        <v>3029.61</v>
      </c>
      <c r="Z199" s="18">
        <v>4296.55</v>
      </c>
      <c r="AA199" s="18">
        <f t="shared" si="72"/>
        <v>0</v>
      </c>
      <c r="AB199" s="18">
        <v>10716.49</v>
      </c>
      <c r="AC199" s="18">
        <v>1040</v>
      </c>
      <c r="AD199" s="15">
        <f t="shared" si="75"/>
        <v>122617.26000000001</v>
      </c>
    </row>
    <row r="200" spans="1:30" s="3" customFormat="1">
      <c r="A200" s="16">
        <v>328</v>
      </c>
      <c r="B200" s="17" t="s">
        <v>245</v>
      </c>
      <c r="C200" s="17" t="s">
        <v>246</v>
      </c>
      <c r="D200" s="17" t="s">
        <v>93</v>
      </c>
      <c r="E200" s="18">
        <v>6655.8959999999997</v>
      </c>
      <c r="F200" s="17"/>
      <c r="G200" s="18">
        <v>79870.751999999993</v>
      </c>
      <c r="H200" s="18">
        <v>10203.8976</v>
      </c>
      <c r="I200" s="18">
        <v>1465.6282991999999</v>
      </c>
      <c r="J200" s="18">
        <v>4800</v>
      </c>
      <c r="K200" s="18">
        <v>19200</v>
      </c>
      <c r="L200" s="18"/>
      <c r="M200" s="18"/>
      <c r="N200" s="18"/>
      <c r="O200" s="18"/>
      <c r="P200" s="18"/>
      <c r="Q200" s="18">
        <f t="shared" si="76"/>
        <v>115540.27789919999</v>
      </c>
      <c r="R200" s="18">
        <f t="shared" si="58"/>
        <v>6922.13184</v>
      </c>
      <c r="S200" s="18">
        <f t="shared" si="56"/>
        <v>0</v>
      </c>
      <c r="T200" s="18">
        <f t="shared" si="57"/>
        <v>83065.582079999993</v>
      </c>
      <c r="U200" s="18">
        <f t="shared" si="69"/>
        <v>10612.053504000001</v>
      </c>
      <c r="V200" s="18">
        <f t="shared" si="77"/>
        <v>1524.2534311679999</v>
      </c>
      <c r="W200" s="18">
        <f t="shared" si="78"/>
        <v>4992</v>
      </c>
      <c r="X200" s="18">
        <f t="shared" si="79"/>
        <v>19968</v>
      </c>
      <c r="Y200" s="18">
        <v>3491.5</v>
      </c>
      <c r="Z200" s="18">
        <v>4640.8900000000003</v>
      </c>
      <c r="AA200" s="18">
        <f t="shared" si="72"/>
        <v>0</v>
      </c>
      <c r="AB200" s="18">
        <v>11359.01</v>
      </c>
      <c r="AC200" s="18">
        <v>1040</v>
      </c>
      <c r="AD200" s="15">
        <f t="shared" si="75"/>
        <v>140693.289015168</v>
      </c>
    </row>
    <row r="201" spans="1:30" s="3" customFormat="1">
      <c r="A201" s="16">
        <v>329</v>
      </c>
      <c r="B201" s="17" t="s">
        <v>247</v>
      </c>
      <c r="C201" s="17" t="s">
        <v>248</v>
      </c>
      <c r="D201" s="17" t="s">
        <v>93</v>
      </c>
      <c r="E201" s="18">
        <v>7473.96</v>
      </c>
      <c r="F201" s="17"/>
      <c r="G201" s="18">
        <v>89687.52</v>
      </c>
      <c r="H201" s="18">
        <v>0</v>
      </c>
      <c r="I201" s="18">
        <v>1645.7659920000001</v>
      </c>
      <c r="J201" s="18">
        <v>4800</v>
      </c>
      <c r="K201" s="18">
        <v>19200</v>
      </c>
      <c r="L201" s="18"/>
      <c r="M201" s="18"/>
      <c r="N201" s="18"/>
      <c r="O201" s="18"/>
      <c r="P201" s="18"/>
      <c r="Q201" s="18">
        <f t="shared" si="76"/>
        <v>115333.285992</v>
      </c>
      <c r="R201" s="18">
        <f t="shared" si="58"/>
        <v>7772.9184000000005</v>
      </c>
      <c r="S201" s="18">
        <f t="shared" ref="S201:S213" si="80">F201*1.04</f>
        <v>0</v>
      </c>
      <c r="T201" s="18">
        <f t="shared" ref="T201:T213" si="81">G201*1.04</f>
        <v>93275.020800000013</v>
      </c>
      <c r="U201" s="18">
        <f t="shared" si="69"/>
        <v>0</v>
      </c>
      <c r="V201" s="18">
        <f t="shared" si="77"/>
        <v>1711.5966316800002</v>
      </c>
      <c r="W201" s="18">
        <f t="shared" si="78"/>
        <v>4992</v>
      </c>
      <c r="X201" s="18">
        <f t="shared" si="79"/>
        <v>19968</v>
      </c>
      <c r="Y201" s="18">
        <v>3825.45</v>
      </c>
      <c r="Z201" s="18">
        <v>4909.25</v>
      </c>
      <c r="AA201" s="18">
        <f t="shared" si="72"/>
        <v>0</v>
      </c>
      <c r="AB201" s="18">
        <v>11996.82</v>
      </c>
      <c r="AC201" s="18">
        <v>1040</v>
      </c>
      <c r="AD201" s="15">
        <f t="shared" si="75"/>
        <v>141718.13743168002</v>
      </c>
    </row>
    <row r="202" spans="1:30" s="3" customFormat="1">
      <c r="A202" s="16">
        <v>336</v>
      </c>
      <c r="B202" s="17" t="s">
        <v>249</v>
      </c>
      <c r="C202" s="17" t="s">
        <v>92</v>
      </c>
      <c r="D202" s="17" t="s">
        <v>93</v>
      </c>
      <c r="E202" s="18">
        <v>11388</v>
      </c>
      <c r="F202" s="17"/>
      <c r="G202" s="18">
        <v>136656</v>
      </c>
      <c r="H202" s="18">
        <v>0</v>
      </c>
      <c r="I202" s="18">
        <v>2507.6376</v>
      </c>
      <c r="J202" s="18">
        <v>4992</v>
      </c>
      <c r="K202" s="18">
        <v>19200</v>
      </c>
      <c r="L202" s="18">
        <v>4903.88</v>
      </c>
      <c r="M202" s="18">
        <v>6954.59</v>
      </c>
      <c r="N202" s="18">
        <v>0</v>
      </c>
      <c r="O202" s="18">
        <v>18980</v>
      </c>
      <c r="P202" s="18">
        <v>1000</v>
      </c>
      <c r="Q202" s="18">
        <f t="shared" si="76"/>
        <v>195194.10759999999</v>
      </c>
      <c r="R202" s="18">
        <f t="shared" ref="R202:R213" si="82">E202*1.04</f>
        <v>11843.52</v>
      </c>
      <c r="S202" s="18">
        <f t="shared" si="80"/>
        <v>0</v>
      </c>
      <c r="T202" s="18">
        <f t="shared" si="81"/>
        <v>142122.23999999999</v>
      </c>
      <c r="U202" s="18">
        <f t="shared" ref="U202:U214" si="83">H202*1.04</f>
        <v>0</v>
      </c>
      <c r="V202" s="18">
        <f t="shared" si="77"/>
        <v>2607.9431039999999</v>
      </c>
      <c r="W202" s="18">
        <f t="shared" si="78"/>
        <v>5191.68</v>
      </c>
      <c r="X202" s="18">
        <f t="shared" si="79"/>
        <v>19968</v>
      </c>
      <c r="Y202" s="18">
        <f t="shared" ref="Y202:Y214" si="84">L202*1.04</f>
        <v>5100.0352000000003</v>
      </c>
      <c r="Z202" s="18">
        <f t="shared" ref="Z202:Z214" si="85">M202*1.04</f>
        <v>7232.7736000000004</v>
      </c>
      <c r="AA202" s="18">
        <f t="shared" ref="AA202:AA214" si="86">N202*1.04</f>
        <v>0</v>
      </c>
      <c r="AB202" s="18">
        <f t="shared" ref="AB202:AB214" si="87">O202*1.04</f>
        <v>19739.2</v>
      </c>
      <c r="AC202" s="18">
        <f t="shared" ref="AC202:AC214" si="88">P202*1.04</f>
        <v>1040</v>
      </c>
      <c r="AD202" s="15">
        <f t="shared" si="75"/>
        <v>203001.871904</v>
      </c>
    </row>
    <row r="203" spans="1:30" s="3" customFormat="1">
      <c r="A203" s="16">
        <v>340</v>
      </c>
      <c r="B203" s="17" t="s">
        <v>250</v>
      </c>
      <c r="C203" s="17" t="s">
        <v>251</v>
      </c>
      <c r="D203" s="17" t="s">
        <v>252</v>
      </c>
      <c r="E203" s="18">
        <v>19251.5</v>
      </c>
      <c r="F203" s="17"/>
      <c r="G203" s="18">
        <v>231018</v>
      </c>
      <c r="H203" s="18">
        <v>0</v>
      </c>
      <c r="I203" s="18">
        <v>4248.0067968000003</v>
      </c>
      <c r="J203" s="18">
        <v>0</v>
      </c>
      <c r="K203" s="18">
        <v>19200</v>
      </c>
      <c r="L203" s="18">
        <v>7649.25</v>
      </c>
      <c r="M203" s="18"/>
      <c r="N203" s="18">
        <v>10848.031999999999</v>
      </c>
      <c r="O203" s="18">
        <v>32152.639999999996</v>
      </c>
      <c r="P203" s="18">
        <v>1000</v>
      </c>
      <c r="Q203" s="18">
        <f t="shared" si="76"/>
        <v>306115.92879680003</v>
      </c>
      <c r="R203" s="18">
        <f t="shared" si="82"/>
        <v>20021.560000000001</v>
      </c>
      <c r="S203" s="18">
        <f t="shared" si="80"/>
        <v>0</v>
      </c>
      <c r="T203" s="18">
        <f t="shared" si="81"/>
        <v>240258.72</v>
      </c>
      <c r="U203" s="18">
        <f t="shared" si="83"/>
        <v>0</v>
      </c>
      <c r="V203" s="18">
        <f t="shared" si="77"/>
        <v>4417.9270686720001</v>
      </c>
      <c r="W203" s="18">
        <f t="shared" si="78"/>
        <v>0</v>
      </c>
      <c r="X203" s="18">
        <f t="shared" si="79"/>
        <v>19968</v>
      </c>
      <c r="Y203" s="18">
        <f t="shared" si="84"/>
        <v>7955.22</v>
      </c>
      <c r="Z203" s="18">
        <f t="shared" si="85"/>
        <v>0</v>
      </c>
      <c r="AA203" s="18">
        <f t="shared" si="86"/>
        <v>11281.95328</v>
      </c>
      <c r="AB203" s="18">
        <f t="shared" si="87"/>
        <v>33438.745599999995</v>
      </c>
      <c r="AC203" s="18">
        <f t="shared" si="88"/>
        <v>1040</v>
      </c>
      <c r="AD203" s="15">
        <f t="shared" si="75"/>
        <v>318360.56594867201</v>
      </c>
    </row>
    <row r="204" spans="1:30" s="3" customFormat="1">
      <c r="A204" s="16">
        <v>297</v>
      </c>
      <c r="B204" s="17" t="s">
        <v>253</v>
      </c>
      <c r="C204" s="17" t="s">
        <v>92</v>
      </c>
      <c r="D204" s="17" t="s">
        <v>93</v>
      </c>
      <c r="E204" s="18">
        <v>11388</v>
      </c>
      <c r="F204" s="17"/>
      <c r="G204" s="18">
        <v>136656</v>
      </c>
      <c r="H204" s="18">
        <v>0</v>
      </c>
      <c r="I204" s="18">
        <v>2507.6376</v>
      </c>
      <c r="J204" s="18">
        <v>0</v>
      </c>
      <c r="K204" s="18">
        <v>19200</v>
      </c>
      <c r="L204" s="18">
        <v>4903.88</v>
      </c>
      <c r="M204" s="18">
        <v>6954.59</v>
      </c>
      <c r="N204" s="18">
        <v>0</v>
      </c>
      <c r="O204" s="18">
        <v>18980</v>
      </c>
      <c r="P204" s="18">
        <v>1000</v>
      </c>
      <c r="Q204" s="18">
        <f t="shared" si="76"/>
        <v>190202.10759999999</v>
      </c>
      <c r="R204" s="18">
        <f t="shared" si="82"/>
        <v>11843.52</v>
      </c>
      <c r="S204" s="18">
        <f t="shared" si="80"/>
        <v>0</v>
      </c>
      <c r="T204" s="18">
        <f t="shared" si="81"/>
        <v>142122.23999999999</v>
      </c>
      <c r="U204" s="18">
        <f t="shared" si="83"/>
        <v>0</v>
      </c>
      <c r="V204" s="18">
        <f t="shared" si="77"/>
        <v>2607.9431039999999</v>
      </c>
      <c r="W204" s="18">
        <f t="shared" si="78"/>
        <v>0</v>
      </c>
      <c r="X204" s="18">
        <f t="shared" si="79"/>
        <v>19968</v>
      </c>
      <c r="Y204" s="18">
        <f t="shared" si="84"/>
        <v>5100.0352000000003</v>
      </c>
      <c r="Z204" s="18">
        <f t="shared" si="85"/>
        <v>7232.7736000000004</v>
      </c>
      <c r="AA204" s="18">
        <f t="shared" si="86"/>
        <v>0</v>
      </c>
      <c r="AB204" s="18">
        <f t="shared" si="87"/>
        <v>19739.2</v>
      </c>
      <c r="AC204" s="18">
        <f t="shared" si="88"/>
        <v>1040</v>
      </c>
      <c r="AD204" s="15">
        <f t="shared" si="75"/>
        <v>197810.19190400001</v>
      </c>
    </row>
    <row r="205" spans="1:30" s="3" customFormat="1">
      <c r="A205" s="16">
        <v>298</v>
      </c>
      <c r="B205" s="17" t="s">
        <v>254</v>
      </c>
      <c r="C205" s="17" t="s">
        <v>92</v>
      </c>
      <c r="D205" s="17" t="s">
        <v>93</v>
      </c>
      <c r="E205" s="18">
        <v>11388</v>
      </c>
      <c r="F205" s="17"/>
      <c r="G205" s="18">
        <v>136656</v>
      </c>
      <c r="H205" s="18">
        <v>0</v>
      </c>
      <c r="I205" s="18">
        <v>2507.6376</v>
      </c>
      <c r="J205" s="18">
        <v>0</v>
      </c>
      <c r="K205" s="18">
        <v>19200</v>
      </c>
      <c r="L205" s="18">
        <v>4903.88</v>
      </c>
      <c r="M205" s="18">
        <v>0</v>
      </c>
      <c r="N205" s="18">
        <v>6954.59</v>
      </c>
      <c r="O205" s="18">
        <v>18980</v>
      </c>
      <c r="P205" s="18">
        <v>1000</v>
      </c>
      <c r="Q205" s="18">
        <f t="shared" si="76"/>
        <v>190202.10759999999</v>
      </c>
      <c r="R205" s="18">
        <f t="shared" si="82"/>
        <v>11843.52</v>
      </c>
      <c r="S205" s="18">
        <f t="shared" si="80"/>
        <v>0</v>
      </c>
      <c r="T205" s="18">
        <f t="shared" si="81"/>
        <v>142122.23999999999</v>
      </c>
      <c r="U205" s="18">
        <f t="shared" si="83"/>
        <v>0</v>
      </c>
      <c r="V205" s="18">
        <f t="shared" si="77"/>
        <v>2607.9431039999999</v>
      </c>
      <c r="W205" s="18">
        <f t="shared" si="78"/>
        <v>0</v>
      </c>
      <c r="X205" s="18">
        <f t="shared" si="79"/>
        <v>19968</v>
      </c>
      <c r="Y205" s="18">
        <f t="shared" si="84"/>
        <v>5100.0352000000003</v>
      </c>
      <c r="Z205" s="18">
        <f t="shared" si="85"/>
        <v>0</v>
      </c>
      <c r="AA205" s="18">
        <f t="shared" si="86"/>
        <v>7232.7736000000004</v>
      </c>
      <c r="AB205" s="18">
        <f t="shared" si="87"/>
        <v>19739.2</v>
      </c>
      <c r="AC205" s="18">
        <f t="shared" si="88"/>
        <v>1040</v>
      </c>
      <c r="AD205" s="15">
        <f t="shared" si="75"/>
        <v>197810.19190400001</v>
      </c>
    </row>
    <row r="206" spans="1:30" s="3" customFormat="1">
      <c r="A206" s="16">
        <v>47</v>
      </c>
      <c r="B206" s="17" t="s">
        <v>255</v>
      </c>
      <c r="C206" s="17" t="s">
        <v>92</v>
      </c>
      <c r="D206" s="17" t="s">
        <v>93</v>
      </c>
      <c r="E206" s="18">
        <v>11388</v>
      </c>
      <c r="F206" s="17"/>
      <c r="G206" s="18">
        <v>136656</v>
      </c>
      <c r="H206" s="18">
        <v>21063.360000000001</v>
      </c>
      <c r="I206" s="18">
        <v>2507.64</v>
      </c>
      <c r="J206" s="18">
        <v>4992</v>
      </c>
      <c r="K206" s="18">
        <v>19968</v>
      </c>
      <c r="L206" s="18">
        <v>4903.88</v>
      </c>
      <c r="M206" s="18">
        <v>6954.59</v>
      </c>
      <c r="N206" s="18">
        <v>0</v>
      </c>
      <c r="O206" s="18">
        <v>18980</v>
      </c>
      <c r="P206" s="18">
        <v>1000</v>
      </c>
      <c r="Q206" s="18">
        <f t="shared" si="76"/>
        <v>217025.47</v>
      </c>
      <c r="R206" s="18">
        <f t="shared" si="82"/>
        <v>11843.52</v>
      </c>
      <c r="S206" s="18">
        <f t="shared" si="80"/>
        <v>0</v>
      </c>
      <c r="T206" s="18">
        <f t="shared" si="81"/>
        <v>142122.23999999999</v>
      </c>
      <c r="U206" s="18">
        <f t="shared" si="83"/>
        <v>21905.894400000001</v>
      </c>
      <c r="V206" s="18">
        <f t="shared" si="77"/>
        <v>2607.9456</v>
      </c>
      <c r="W206" s="18">
        <f t="shared" si="78"/>
        <v>5191.68</v>
      </c>
      <c r="X206" s="18">
        <f t="shared" si="79"/>
        <v>20766.72</v>
      </c>
      <c r="Y206" s="18">
        <f t="shared" si="84"/>
        <v>5100.0352000000003</v>
      </c>
      <c r="Z206" s="18">
        <f t="shared" si="85"/>
        <v>7232.7736000000004</v>
      </c>
      <c r="AA206" s="18">
        <f t="shared" si="86"/>
        <v>0</v>
      </c>
      <c r="AB206" s="18">
        <f t="shared" si="87"/>
        <v>19739.2</v>
      </c>
      <c r="AC206" s="18">
        <f t="shared" si="88"/>
        <v>1040</v>
      </c>
      <c r="AD206" s="15">
        <f t="shared" si="75"/>
        <v>225706.48879999999</v>
      </c>
    </row>
    <row r="207" spans="1:30" s="3" customFormat="1">
      <c r="A207" s="16">
        <v>270</v>
      </c>
      <c r="B207" s="17" t="s">
        <v>256</v>
      </c>
      <c r="C207" s="17" t="s">
        <v>257</v>
      </c>
      <c r="D207" s="17" t="s">
        <v>252</v>
      </c>
      <c r="E207" s="18">
        <v>19251.5</v>
      </c>
      <c r="F207" s="17"/>
      <c r="G207" s="18">
        <v>231018</v>
      </c>
      <c r="H207" s="18">
        <v>0</v>
      </c>
      <c r="I207" s="18">
        <v>4248.0067968000003</v>
      </c>
      <c r="J207" s="18">
        <v>0</v>
      </c>
      <c r="K207" s="18">
        <v>19200</v>
      </c>
      <c r="L207" s="18">
        <v>7649.25</v>
      </c>
      <c r="M207" s="18">
        <v>0</v>
      </c>
      <c r="N207" s="18">
        <v>10848.031999999999</v>
      </c>
      <c r="O207" s="18">
        <v>32152.639999999996</v>
      </c>
      <c r="P207" s="18">
        <v>1000</v>
      </c>
      <c r="Q207" s="18">
        <f t="shared" si="76"/>
        <v>306115.92879680003</v>
      </c>
      <c r="R207" s="18">
        <f t="shared" si="82"/>
        <v>20021.560000000001</v>
      </c>
      <c r="S207" s="18">
        <f t="shared" si="80"/>
        <v>0</v>
      </c>
      <c r="T207" s="18">
        <f t="shared" si="81"/>
        <v>240258.72</v>
      </c>
      <c r="U207" s="18">
        <f t="shared" si="83"/>
        <v>0</v>
      </c>
      <c r="V207" s="18">
        <f t="shared" si="77"/>
        <v>4417.9270686720001</v>
      </c>
      <c r="W207" s="18">
        <f t="shared" si="78"/>
        <v>0</v>
      </c>
      <c r="X207" s="18">
        <f t="shared" si="79"/>
        <v>19968</v>
      </c>
      <c r="Y207" s="18">
        <f t="shared" si="84"/>
        <v>7955.22</v>
      </c>
      <c r="Z207" s="18">
        <f t="shared" si="85"/>
        <v>0</v>
      </c>
      <c r="AA207" s="18">
        <f t="shared" si="86"/>
        <v>11281.95328</v>
      </c>
      <c r="AB207" s="18">
        <f t="shared" si="87"/>
        <v>33438.745599999995</v>
      </c>
      <c r="AC207" s="18">
        <f t="shared" si="88"/>
        <v>1040</v>
      </c>
      <c r="AD207" s="15">
        <f t="shared" si="75"/>
        <v>318360.56594867201</v>
      </c>
    </row>
    <row r="208" spans="1:30" s="3" customFormat="1">
      <c r="A208" s="16">
        <v>273</v>
      </c>
      <c r="B208" s="17" t="s">
        <v>258</v>
      </c>
      <c r="C208" s="17" t="s">
        <v>259</v>
      </c>
      <c r="D208" s="17" t="s">
        <v>252</v>
      </c>
      <c r="E208" s="18">
        <v>19251.5</v>
      </c>
      <c r="F208" s="17"/>
      <c r="G208" s="18">
        <v>231018</v>
      </c>
      <c r="H208" s="18">
        <v>0</v>
      </c>
      <c r="I208" s="18">
        <v>4248.0067968000003</v>
      </c>
      <c r="J208" s="18">
        <v>0</v>
      </c>
      <c r="K208" s="18">
        <v>19200</v>
      </c>
      <c r="L208" s="18">
        <v>7649.25</v>
      </c>
      <c r="M208" s="18">
        <v>0</v>
      </c>
      <c r="N208" s="18">
        <v>10848.031999999999</v>
      </c>
      <c r="O208" s="18">
        <v>32152.639999999996</v>
      </c>
      <c r="P208" s="18">
        <v>1000</v>
      </c>
      <c r="Q208" s="18">
        <f t="shared" si="76"/>
        <v>306115.92879680003</v>
      </c>
      <c r="R208" s="18">
        <f t="shared" si="82"/>
        <v>20021.560000000001</v>
      </c>
      <c r="S208" s="18">
        <f t="shared" si="80"/>
        <v>0</v>
      </c>
      <c r="T208" s="18">
        <f t="shared" si="81"/>
        <v>240258.72</v>
      </c>
      <c r="U208" s="18">
        <f t="shared" si="83"/>
        <v>0</v>
      </c>
      <c r="V208" s="18">
        <f t="shared" si="77"/>
        <v>4417.9270686720001</v>
      </c>
      <c r="W208" s="18">
        <f t="shared" si="78"/>
        <v>0</v>
      </c>
      <c r="X208" s="18">
        <f t="shared" si="79"/>
        <v>19968</v>
      </c>
      <c r="Y208" s="18">
        <f t="shared" si="84"/>
        <v>7955.22</v>
      </c>
      <c r="Z208" s="18">
        <f t="shared" si="85"/>
        <v>0</v>
      </c>
      <c r="AA208" s="18">
        <f t="shared" si="86"/>
        <v>11281.95328</v>
      </c>
      <c r="AB208" s="18">
        <f t="shared" si="87"/>
        <v>33438.745599999995</v>
      </c>
      <c r="AC208" s="18">
        <f t="shared" si="88"/>
        <v>1040</v>
      </c>
      <c r="AD208" s="15">
        <f t="shared" si="75"/>
        <v>318360.56594867201</v>
      </c>
    </row>
    <row r="209" spans="1:31" s="3" customFormat="1">
      <c r="A209" s="16">
        <v>275</v>
      </c>
      <c r="B209" s="17" t="s">
        <v>260</v>
      </c>
      <c r="C209" s="17" t="s">
        <v>261</v>
      </c>
      <c r="D209" s="17" t="s">
        <v>252</v>
      </c>
      <c r="E209" s="18">
        <v>19251.5</v>
      </c>
      <c r="F209" s="17"/>
      <c r="G209" s="18">
        <v>231018</v>
      </c>
      <c r="H209" s="18">
        <v>0</v>
      </c>
      <c r="I209" s="18">
        <v>4248.0067968000003</v>
      </c>
      <c r="J209" s="18">
        <v>0</v>
      </c>
      <c r="K209" s="18">
        <v>19200</v>
      </c>
      <c r="L209" s="18">
        <v>7649.25</v>
      </c>
      <c r="M209" s="18">
        <v>0</v>
      </c>
      <c r="N209" s="18">
        <v>10848.031999999999</v>
      </c>
      <c r="O209" s="18">
        <v>32152.639999999996</v>
      </c>
      <c r="P209" s="18">
        <v>1000</v>
      </c>
      <c r="Q209" s="18">
        <f t="shared" si="76"/>
        <v>306115.92879680003</v>
      </c>
      <c r="R209" s="18">
        <f t="shared" si="82"/>
        <v>20021.560000000001</v>
      </c>
      <c r="S209" s="18">
        <f t="shared" si="80"/>
        <v>0</v>
      </c>
      <c r="T209" s="18">
        <f t="shared" si="81"/>
        <v>240258.72</v>
      </c>
      <c r="U209" s="18">
        <f t="shared" si="83"/>
        <v>0</v>
      </c>
      <c r="V209" s="18">
        <f t="shared" si="77"/>
        <v>4417.9270686720001</v>
      </c>
      <c r="W209" s="18">
        <f t="shared" si="78"/>
        <v>0</v>
      </c>
      <c r="X209" s="18">
        <f t="shared" si="79"/>
        <v>19968</v>
      </c>
      <c r="Y209" s="18">
        <f t="shared" si="84"/>
        <v>7955.22</v>
      </c>
      <c r="Z209" s="18">
        <f t="shared" si="85"/>
        <v>0</v>
      </c>
      <c r="AA209" s="18">
        <f t="shared" si="86"/>
        <v>11281.95328</v>
      </c>
      <c r="AB209" s="18">
        <f t="shared" si="87"/>
        <v>33438.745599999995</v>
      </c>
      <c r="AC209" s="18">
        <f t="shared" si="88"/>
        <v>1040</v>
      </c>
      <c r="AD209" s="15">
        <f t="shared" si="75"/>
        <v>318360.56594867201</v>
      </c>
    </row>
    <row r="210" spans="1:31" s="3" customFormat="1">
      <c r="A210" s="16">
        <v>309</v>
      </c>
      <c r="B210" s="17" t="s">
        <v>262</v>
      </c>
      <c r="C210" s="17" t="s">
        <v>263</v>
      </c>
      <c r="D210" s="17" t="s">
        <v>252</v>
      </c>
      <c r="E210" s="18">
        <v>19251.5</v>
      </c>
      <c r="F210" s="17"/>
      <c r="G210" s="18">
        <v>231018</v>
      </c>
      <c r="H210" s="18">
        <v>0</v>
      </c>
      <c r="I210" s="18">
        <v>4248.0067968000003</v>
      </c>
      <c r="J210" s="18">
        <v>0</v>
      </c>
      <c r="K210" s="18">
        <v>19200</v>
      </c>
      <c r="L210" s="18">
        <v>7649.25</v>
      </c>
      <c r="M210" s="18">
        <v>10848.031999999999</v>
      </c>
      <c r="N210" s="18">
        <v>0</v>
      </c>
      <c r="O210" s="18">
        <v>32152.639999999996</v>
      </c>
      <c r="P210" s="18">
        <v>1000</v>
      </c>
      <c r="Q210" s="18">
        <f t="shared" si="76"/>
        <v>306115.92879680003</v>
      </c>
      <c r="R210" s="18">
        <f t="shared" si="82"/>
        <v>20021.560000000001</v>
      </c>
      <c r="S210" s="18">
        <f t="shared" si="80"/>
        <v>0</v>
      </c>
      <c r="T210" s="18">
        <f t="shared" si="81"/>
        <v>240258.72</v>
      </c>
      <c r="U210" s="18">
        <f t="shared" si="83"/>
        <v>0</v>
      </c>
      <c r="V210" s="18">
        <f t="shared" si="77"/>
        <v>4417.9270686720001</v>
      </c>
      <c r="W210" s="18">
        <f t="shared" si="78"/>
        <v>0</v>
      </c>
      <c r="X210" s="18">
        <f t="shared" si="79"/>
        <v>19968</v>
      </c>
      <c r="Y210" s="18">
        <f t="shared" si="84"/>
        <v>7955.22</v>
      </c>
      <c r="Z210" s="18">
        <f t="shared" si="85"/>
        <v>11281.95328</v>
      </c>
      <c r="AA210" s="18">
        <f t="shared" si="86"/>
        <v>0</v>
      </c>
      <c r="AB210" s="18">
        <f t="shared" si="87"/>
        <v>33438.745599999995</v>
      </c>
      <c r="AC210" s="18">
        <f t="shared" si="88"/>
        <v>1040</v>
      </c>
      <c r="AD210" s="15">
        <f t="shared" si="75"/>
        <v>318360.56594867201</v>
      </c>
    </row>
    <row r="211" spans="1:31" s="3" customFormat="1">
      <c r="A211" s="16">
        <v>313</v>
      </c>
      <c r="B211" s="17" t="s">
        <v>264</v>
      </c>
      <c r="C211" s="17" t="s">
        <v>265</v>
      </c>
      <c r="D211" s="17" t="s">
        <v>252</v>
      </c>
      <c r="E211" s="18">
        <v>19251.5</v>
      </c>
      <c r="F211" s="17"/>
      <c r="G211" s="18">
        <v>231018</v>
      </c>
      <c r="H211" s="18">
        <v>0</v>
      </c>
      <c r="I211" s="18">
        <v>4248.0067968000003</v>
      </c>
      <c r="J211" s="18">
        <v>0</v>
      </c>
      <c r="K211" s="18">
        <v>19200</v>
      </c>
      <c r="L211" s="18">
        <v>7649.25</v>
      </c>
      <c r="M211" s="18">
        <v>10848.031999999999</v>
      </c>
      <c r="N211" s="18">
        <v>0</v>
      </c>
      <c r="O211" s="18">
        <v>32152.639999999996</v>
      </c>
      <c r="P211" s="18">
        <v>1000</v>
      </c>
      <c r="Q211" s="18">
        <f t="shared" si="76"/>
        <v>306115.92879680003</v>
      </c>
      <c r="R211" s="18">
        <f t="shared" si="82"/>
        <v>20021.560000000001</v>
      </c>
      <c r="S211" s="18">
        <f t="shared" si="80"/>
        <v>0</v>
      </c>
      <c r="T211" s="18">
        <f t="shared" si="81"/>
        <v>240258.72</v>
      </c>
      <c r="U211" s="18">
        <f t="shared" si="83"/>
        <v>0</v>
      </c>
      <c r="V211" s="18">
        <f t="shared" si="77"/>
        <v>4417.9270686720001</v>
      </c>
      <c r="W211" s="18">
        <f t="shared" si="78"/>
        <v>0</v>
      </c>
      <c r="X211" s="18">
        <f t="shared" si="79"/>
        <v>19968</v>
      </c>
      <c r="Y211" s="18">
        <f t="shared" si="84"/>
        <v>7955.22</v>
      </c>
      <c r="Z211" s="18">
        <f t="shared" si="85"/>
        <v>11281.95328</v>
      </c>
      <c r="AA211" s="18">
        <f t="shared" si="86"/>
        <v>0</v>
      </c>
      <c r="AB211" s="18">
        <f t="shared" si="87"/>
        <v>33438.745599999995</v>
      </c>
      <c r="AC211" s="18">
        <f t="shared" si="88"/>
        <v>1040</v>
      </c>
      <c r="AD211" s="15">
        <f t="shared" si="75"/>
        <v>318360.56594867201</v>
      </c>
    </row>
    <row r="212" spans="1:31" s="3" customFormat="1">
      <c r="A212" s="16">
        <v>331</v>
      </c>
      <c r="B212" s="17" t="s">
        <v>266</v>
      </c>
      <c r="C212" s="17" t="s">
        <v>62</v>
      </c>
      <c r="D212" s="17" t="s">
        <v>93</v>
      </c>
      <c r="E212" s="18">
        <v>4263.7920000000004</v>
      </c>
      <c r="F212" s="18"/>
      <c r="G212" s="18">
        <v>51165.504000000001</v>
      </c>
      <c r="H212" s="18">
        <v>4889.1648000000005</v>
      </c>
      <c r="I212" s="18">
        <v>1124.43</v>
      </c>
      <c r="J212" s="18">
        <v>4800</v>
      </c>
      <c r="K212" s="18">
        <v>19200</v>
      </c>
      <c r="L212" s="18">
        <v>2473.75</v>
      </c>
      <c r="M212" s="18">
        <v>3373.29</v>
      </c>
      <c r="N212" s="18"/>
      <c r="O212" s="18">
        <v>12213.49</v>
      </c>
      <c r="P212" s="18">
        <v>1000</v>
      </c>
      <c r="Q212" s="18">
        <f t="shared" si="76"/>
        <v>100239.62880000001</v>
      </c>
      <c r="R212" s="18">
        <f t="shared" si="82"/>
        <v>4434.3436800000009</v>
      </c>
      <c r="S212" s="18">
        <f t="shared" si="80"/>
        <v>0</v>
      </c>
      <c r="T212" s="18">
        <f t="shared" si="81"/>
        <v>53212.124159999999</v>
      </c>
      <c r="U212" s="18">
        <f t="shared" si="83"/>
        <v>5084.7313920000006</v>
      </c>
      <c r="V212" s="18">
        <f t="shared" si="77"/>
        <v>1169.4072000000001</v>
      </c>
      <c r="W212" s="18">
        <f t="shared" si="78"/>
        <v>4992</v>
      </c>
      <c r="X212" s="18">
        <f t="shared" si="79"/>
        <v>19968</v>
      </c>
      <c r="Y212" s="18">
        <f t="shared" si="84"/>
        <v>2572.7000000000003</v>
      </c>
      <c r="Z212" s="18">
        <f t="shared" si="85"/>
        <v>3508.2216000000003</v>
      </c>
      <c r="AA212" s="18">
        <f t="shared" si="86"/>
        <v>0</v>
      </c>
      <c r="AB212" s="18">
        <f t="shared" si="87"/>
        <v>12702.0296</v>
      </c>
      <c r="AC212" s="18">
        <f t="shared" si="88"/>
        <v>1040</v>
      </c>
      <c r="AD212" s="15">
        <f t="shared" si="75"/>
        <v>104249.21395200001</v>
      </c>
    </row>
    <row r="213" spans="1:31" s="3" customFormat="1">
      <c r="A213" s="16">
        <v>338</v>
      </c>
      <c r="B213" s="17" t="s">
        <v>267</v>
      </c>
      <c r="C213" s="17" t="s">
        <v>268</v>
      </c>
      <c r="D213" s="17" t="s">
        <v>252</v>
      </c>
      <c r="E213" s="18">
        <v>19251.5</v>
      </c>
      <c r="F213" s="18"/>
      <c r="G213" s="18">
        <v>231018</v>
      </c>
      <c r="H213" s="18">
        <v>0</v>
      </c>
      <c r="I213" s="18">
        <v>4248.0067968000003</v>
      </c>
      <c r="J213" s="18">
        <v>0</v>
      </c>
      <c r="K213" s="18">
        <v>19200</v>
      </c>
      <c r="L213" s="18">
        <v>7649.25</v>
      </c>
      <c r="M213" s="18"/>
      <c r="N213" s="18">
        <v>10848.031999999999</v>
      </c>
      <c r="O213" s="18">
        <v>32152.639999999996</v>
      </c>
      <c r="P213" s="18">
        <v>1000</v>
      </c>
      <c r="Q213" s="18">
        <f t="shared" si="76"/>
        <v>306115.92879680003</v>
      </c>
      <c r="R213" s="18">
        <f t="shared" si="82"/>
        <v>20021.560000000001</v>
      </c>
      <c r="S213" s="18">
        <f t="shared" si="80"/>
        <v>0</v>
      </c>
      <c r="T213" s="18">
        <f t="shared" si="81"/>
        <v>240258.72</v>
      </c>
      <c r="U213" s="18">
        <f t="shared" si="83"/>
        <v>0</v>
      </c>
      <c r="V213" s="18">
        <f t="shared" si="77"/>
        <v>4417.9270686720001</v>
      </c>
      <c r="W213" s="18">
        <f t="shared" si="78"/>
        <v>0</v>
      </c>
      <c r="X213" s="18">
        <f t="shared" si="79"/>
        <v>19968</v>
      </c>
      <c r="Y213" s="18">
        <f t="shared" si="84"/>
        <v>7955.22</v>
      </c>
      <c r="Z213" s="18">
        <f t="shared" si="85"/>
        <v>0</v>
      </c>
      <c r="AA213" s="18">
        <f t="shared" si="86"/>
        <v>11281.95328</v>
      </c>
      <c r="AB213" s="18">
        <f t="shared" si="87"/>
        <v>33438.745599999995</v>
      </c>
      <c r="AC213" s="18">
        <f t="shared" si="88"/>
        <v>1040</v>
      </c>
      <c r="AD213" s="15">
        <f t="shared" si="75"/>
        <v>318360.56594867201</v>
      </c>
    </row>
    <row r="214" spans="1:31" s="3" customFormat="1">
      <c r="A214" s="16">
        <v>339</v>
      </c>
      <c r="B214" s="17" t="s">
        <v>269</v>
      </c>
      <c r="C214" s="17" t="s">
        <v>270</v>
      </c>
      <c r="D214" s="17" t="s">
        <v>252</v>
      </c>
      <c r="E214" s="18">
        <v>33124.199999999997</v>
      </c>
      <c r="F214" s="18"/>
      <c r="G214" s="18">
        <v>397490.4</v>
      </c>
      <c r="H214" s="18">
        <v>0</v>
      </c>
      <c r="I214" s="18">
        <v>7585.73</v>
      </c>
      <c r="J214" s="18">
        <v>0</v>
      </c>
      <c r="K214" s="18">
        <v>19200</v>
      </c>
      <c r="L214" s="18">
        <v>14928.03</v>
      </c>
      <c r="M214" s="18">
        <v>19370.830000000002</v>
      </c>
      <c r="N214" s="18">
        <v>0</v>
      </c>
      <c r="O214" s="18">
        <v>57415.47</v>
      </c>
      <c r="P214" s="18">
        <v>1000</v>
      </c>
      <c r="Q214" s="18">
        <f t="shared" si="76"/>
        <v>516990.46000000008</v>
      </c>
      <c r="R214" s="18">
        <v>33124.199999999997</v>
      </c>
      <c r="S214" s="18">
        <v>0</v>
      </c>
      <c r="T214" s="18">
        <f t="shared" ref="T214:T219" si="89">G214*1.04</f>
        <v>413390.01600000006</v>
      </c>
      <c r="U214" s="18">
        <f t="shared" si="83"/>
        <v>0</v>
      </c>
      <c r="V214" s="18">
        <f t="shared" si="77"/>
        <v>7889.1592000000001</v>
      </c>
      <c r="W214" s="18">
        <f t="shared" si="78"/>
        <v>0</v>
      </c>
      <c r="X214" s="18">
        <f t="shared" si="79"/>
        <v>19968</v>
      </c>
      <c r="Y214" s="18">
        <f t="shared" si="84"/>
        <v>15525.151200000002</v>
      </c>
      <c r="Z214" s="18">
        <f t="shared" si="85"/>
        <v>20145.663200000003</v>
      </c>
      <c r="AA214" s="18">
        <f t="shared" si="86"/>
        <v>0</v>
      </c>
      <c r="AB214" s="18">
        <f t="shared" si="87"/>
        <v>59712.088800000005</v>
      </c>
      <c r="AC214" s="18">
        <f t="shared" si="88"/>
        <v>1040</v>
      </c>
      <c r="AD214" s="15">
        <f t="shared" si="75"/>
        <v>537670.07840000011</v>
      </c>
    </row>
    <row r="215" spans="1:31" s="3" customFormat="1">
      <c r="A215" s="16">
        <v>199</v>
      </c>
      <c r="B215" s="17" t="s">
        <v>271</v>
      </c>
      <c r="C215" s="17" t="s">
        <v>272</v>
      </c>
      <c r="D215" s="17" t="s">
        <v>252</v>
      </c>
      <c r="E215" s="18">
        <v>27178.76</v>
      </c>
      <c r="F215" s="17"/>
      <c r="G215" s="18">
        <v>326145.12</v>
      </c>
      <c r="H215" s="18"/>
      <c r="I215" s="18">
        <v>6412.25</v>
      </c>
      <c r="J215" s="18"/>
      <c r="K215" s="18">
        <v>19200</v>
      </c>
      <c r="L215" s="18">
        <v>12618.71</v>
      </c>
      <c r="M215" s="18"/>
      <c r="N215" s="18">
        <v>16374.23</v>
      </c>
      <c r="O215" s="18">
        <v>48533.5</v>
      </c>
      <c r="P215" s="18">
        <v>1000</v>
      </c>
      <c r="Q215" s="18">
        <f t="shared" si="76"/>
        <v>430283.81</v>
      </c>
      <c r="R215" s="18">
        <f>E215*1.04</f>
        <v>28265.910400000001</v>
      </c>
      <c r="S215" s="18">
        <v>0</v>
      </c>
      <c r="T215" s="18">
        <f t="shared" si="89"/>
        <v>339190.92479999998</v>
      </c>
      <c r="U215" s="18">
        <v>0</v>
      </c>
      <c r="V215" s="18">
        <f>I215*1.04</f>
        <v>6668.74</v>
      </c>
      <c r="W215" s="18">
        <v>0</v>
      </c>
      <c r="X215" s="18">
        <f>K215*1.04</f>
        <v>19968</v>
      </c>
      <c r="Y215" s="18">
        <f>L215*1.04</f>
        <v>13123.4584</v>
      </c>
      <c r="Z215" s="18">
        <f t="shared" ref="Z215:Z217" si="90">M215*1.04</f>
        <v>0</v>
      </c>
      <c r="AA215" s="18">
        <f t="shared" ref="AA215:AC218" si="91">N215*1.04</f>
        <v>17029.199199999999</v>
      </c>
      <c r="AB215" s="18">
        <f t="shared" si="91"/>
        <v>50474.840000000004</v>
      </c>
      <c r="AC215" s="18">
        <f t="shared" si="91"/>
        <v>1040</v>
      </c>
      <c r="AD215" s="15">
        <f t="shared" si="75"/>
        <v>447495.16239999997</v>
      </c>
    </row>
    <row r="216" spans="1:31" s="3" customFormat="1">
      <c r="A216" s="16">
        <v>207</v>
      </c>
      <c r="B216" s="17" t="s">
        <v>273</v>
      </c>
      <c r="C216" s="17" t="s">
        <v>274</v>
      </c>
      <c r="D216" s="17" t="s">
        <v>252</v>
      </c>
      <c r="E216" s="18">
        <v>19291.5</v>
      </c>
      <c r="F216" s="17"/>
      <c r="G216" s="18">
        <v>231018</v>
      </c>
      <c r="H216" s="18">
        <v>0</v>
      </c>
      <c r="I216" s="18">
        <v>4248.01</v>
      </c>
      <c r="J216" s="18">
        <v>0</v>
      </c>
      <c r="K216" s="18">
        <v>19200</v>
      </c>
      <c r="L216" s="18">
        <v>7649.25</v>
      </c>
      <c r="M216" s="18">
        <v>10848.03</v>
      </c>
      <c r="N216" s="18">
        <v>0</v>
      </c>
      <c r="O216" s="18">
        <v>32152.639999999999</v>
      </c>
      <c r="P216" s="18">
        <v>1000</v>
      </c>
      <c r="Q216" s="18">
        <f t="shared" si="76"/>
        <v>306115.93000000005</v>
      </c>
      <c r="R216" s="18">
        <f>E216*1.04</f>
        <v>20063.16</v>
      </c>
      <c r="S216" s="18">
        <f>F216*1.04</f>
        <v>0</v>
      </c>
      <c r="T216" s="18">
        <f t="shared" si="89"/>
        <v>240258.72</v>
      </c>
      <c r="U216" s="18">
        <v>0</v>
      </c>
      <c r="V216" s="18">
        <f>I216*1.04</f>
        <v>4417.9304000000002</v>
      </c>
      <c r="W216" s="18">
        <v>0</v>
      </c>
      <c r="X216" s="18">
        <v>19968</v>
      </c>
      <c r="Y216" s="18">
        <f>L216*1.04</f>
        <v>7955.22</v>
      </c>
      <c r="Z216" s="18">
        <f t="shared" si="90"/>
        <v>11281.951200000001</v>
      </c>
      <c r="AA216" s="18">
        <f t="shared" si="91"/>
        <v>0</v>
      </c>
      <c r="AB216" s="18">
        <f t="shared" si="91"/>
        <v>33438.745600000002</v>
      </c>
      <c r="AC216" s="18">
        <f t="shared" si="91"/>
        <v>1040</v>
      </c>
      <c r="AD216" s="15">
        <f t="shared" si="75"/>
        <v>318360.56720000005</v>
      </c>
    </row>
    <row r="217" spans="1:31" s="3" customFormat="1">
      <c r="A217" s="16">
        <v>335</v>
      </c>
      <c r="B217" s="17" t="s">
        <v>275</v>
      </c>
      <c r="C217" s="17" t="s">
        <v>276</v>
      </c>
      <c r="D217" s="17" t="s">
        <v>252</v>
      </c>
      <c r="E217" s="18">
        <v>20800.2</v>
      </c>
      <c r="F217" s="17"/>
      <c r="G217" s="18">
        <v>249602.4</v>
      </c>
      <c r="H217" s="18">
        <v>0</v>
      </c>
      <c r="I217" s="18">
        <v>4763.412201600001</v>
      </c>
      <c r="J217" s="18">
        <v>0</v>
      </c>
      <c r="K217" s="18">
        <v>19200</v>
      </c>
      <c r="L217" s="18">
        <v>8550.7099999999991</v>
      </c>
      <c r="M217" s="18">
        <v>12163.79</v>
      </c>
      <c r="N217" s="18">
        <v>0</v>
      </c>
      <c r="O217" s="18">
        <v>36053.68</v>
      </c>
      <c r="P217" s="18">
        <v>1000</v>
      </c>
      <c r="Q217" s="18">
        <f t="shared" si="76"/>
        <v>331333.99220159999</v>
      </c>
      <c r="R217" s="18">
        <f>E217*1.04</f>
        <v>21632.208000000002</v>
      </c>
      <c r="S217" s="18">
        <f>F217*1.04</f>
        <v>0</v>
      </c>
      <c r="T217" s="18">
        <f t="shared" si="89"/>
        <v>259586.49600000001</v>
      </c>
      <c r="U217" s="18">
        <f>H217*1.04</f>
        <v>0</v>
      </c>
      <c r="V217" s="18">
        <f>I217*1.04</f>
        <v>4953.948689664001</v>
      </c>
      <c r="W217" s="18">
        <f>J217*1.04</f>
        <v>0</v>
      </c>
      <c r="X217" s="18">
        <f>K217*1.04</f>
        <v>19968</v>
      </c>
      <c r="Y217" s="18">
        <f>L217*1.04</f>
        <v>8892.7384000000002</v>
      </c>
      <c r="Z217" s="18">
        <f t="shared" si="90"/>
        <v>12650.341600000002</v>
      </c>
      <c r="AA217" s="18">
        <f t="shared" si="91"/>
        <v>0</v>
      </c>
      <c r="AB217" s="18">
        <f t="shared" si="91"/>
        <v>37495.8272</v>
      </c>
      <c r="AC217" s="18">
        <f t="shared" si="91"/>
        <v>1040</v>
      </c>
      <c r="AD217" s="15">
        <f t="shared" si="75"/>
        <v>344587.35188966396</v>
      </c>
    </row>
    <row r="218" spans="1:31" s="3" customFormat="1">
      <c r="A218" s="16">
        <v>342</v>
      </c>
      <c r="B218" s="17" t="s">
        <v>277</v>
      </c>
      <c r="C218" s="17" t="s">
        <v>92</v>
      </c>
      <c r="D218" s="17" t="s">
        <v>252</v>
      </c>
      <c r="E218" s="18">
        <v>11388</v>
      </c>
      <c r="F218" s="18"/>
      <c r="G218" s="18">
        <v>136656</v>
      </c>
      <c r="H218" s="18">
        <v>0</v>
      </c>
      <c r="I218" s="18">
        <v>2507.64</v>
      </c>
      <c r="J218" s="18">
        <v>0</v>
      </c>
      <c r="K218" s="18">
        <v>19200</v>
      </c>
      <c r="L218" s="18">
        <v>4903.88</v>
      </c>
      <c r="M218" s="18"/>
      <c r="N218" s="18">
        <v>6954.59</v>
      </c>
      <c r="O218" s="18">
        <v>18980</v>
      </c>
      <c r="P218" s="18">
        <v>1000</v>
      </c>
      <c r="Q218" s="18">
        <f t="shared" si="76"/>
        <v>190202.11000000002</v>
      </c>
      <c r="R218" s="18">
        <f>E218*1.04</f>
        <v>11843.52</v>
      </c>
      <c r="S218" s="18">
        <f>F218*1.04</f>
        <v>0</v>
      </c>
      <c r="T218" s="18">
        <f t="shared" si="89"/>
        <v>142122.23999999999</v>
      </c>
      <c r="U218" s="18">
        <f>H218*1.04</f>
        <v>0</v>
      </c>
      <c r="V218" s="18">
        <f>I218*1.04</f>
        <v>2607.9456</v>
      </c>
      <c r="W218" s="18">
        <f>J218*1.04</f>
        <v>0</v>
      </c>
      <c r="X218" s="18">
        <f>K218*1.04</f>
        <v>19968</v>
      </c>
      <c r="Y218" s="18">
        <f>L218*1.04</f>
        <v>5100.0352000000003</v>
      </c>
      <c r="Z218" s="18"/>
      <c r="AA218" s="18">
        <f t="shared" si="91"/>
        <v>7232.7736000000004</v>
      </c>
      <c r="AB218" s="18">
        <f t="shared" si="91"/>
        <v>19739.2</v>
      </c>
      <c r="AC218" s="18">
        <f t="shared" si="91"/>
        <v>1040</v>
      </c>
      <c r="AD218" s="15">
        <f t="shared" si="75"/>
        <v>197810.19440000004</v>
      </c>
    </row>
    <row r="219" spans="1:31" s="3" customFormat="1">
      <c r="A219" s="16">
        <v>418</v>
      </c>
      <c r="B219" s="17" t="s">
        <v>278</v>
      </c>
      <c r="C219" s="17" t="s">
        <v>103</v>
      </c>
      <c r="D219" s="17" t="s">
        <v>252</v>
      </c>
      <c r="E219" s="18">
        <v>11940.3</v>
      </c>
      <c r="F219" s="17"/>
      <c r="G219" s="18">
        <v>143283.6</v>
      </c>
      <c r="H219" s="18"/>
      <c r="I219" s="18">
        <v>2623.01</v>
      </c>
      <c r="J219" s="18"/>
      <c r="K219" s="18">
        <v>19200</v>
      </c>
      <c r="L219" s="18">
        <v>5151.54</v>
      </c>
      <c r="M219" s="18"/>
      <c r="N219" s="18">
        <v>7128.89</v>
      </c>
      <c r="O219" s="18">
        <v>19387</v>
      </c>
      <c r="P219" s="18">
        <v>1000</v>
      </c>
      <c r="Q219" s="18"/>
      <c r="R219" s="18">
        <f>E219*1.04</f>
        <v>12417.912</v>
      </c>
      <c r="S219" s="18">
        <f>F219*1.04</f>
        <v>0</v>
      </c>
      <c r="T219" s="18">
        <f t="shared" si="89"/>
        <v>149014.94400000002</v>
      </c>
      <c r="U219" s="18"/>
      <c r="V219" s="18">
        <v>2728</v>
      </c>
      <c r="W219" s="18">
        <v>0</v>
      </c>
      <c r="X219" s="18">
        <v>19968</v>
      </c>
      <c r="Y219" s="18">
        <v>5251.03</v>
      </c>
      <c r="Z219" s="18">
        <v>0</v>
      </c>
      <c r="AA219" s="18">
        <v>7323.51</v>
      </c>
      <c r="AB219" s="18">
        <v>20003.89</v>
      </c>
      <c r="AC219" s="18">
        <v>1040</v>
      </c>
      <c r="AD219" s="15">
        <f t="shared" si="75"/>
        <v>205329.37400000001</v>
      </c>
      <c r="AE219" s="4"/>
    </row>
    <row r="220" spans="1:31" ht="15">
      <c r="E220" s="2"/>
      <c r="F220" s="2">
        <f t="shared" ref="F220:Q220" si="92">SUM(F4:F219)</f>
        <v>4501502.4520000033</v>
      </c>
      <c r="G220" s="2">
        <f t="shared" si="92"/>
        <v>20647187.548000015</v>
      </c>
      <c r="H220" s="2">
        <f t="shared" si="92"/>
        <v>1294815.6084999999</v>
      </c>
      <c r="I220" s="2">
        <f t="shared" si="92"/>
        <v>378487.32655679982</v>
      </c>
      <c r="J220" s="2">
        <f t="shared" si="92"/>
        <v>571968</v>
      </c>
      <c r="K220" s="2">
        <f t="shared" si="92"/>
        <v>2863104</v>
      </c>
      <c r="L220" s="2">
        <f t="shared" si="92"/>
        <v>719446.55000000063</v>
      </c>
      <c r="M220" s="2">
        <f t="shared" si="92"/>
        <v>557848.38479999988</v>
      </c>
      <c r="N220" s="2">
        <f t="shared" si="92"/>
        <v>527879.91680000012</v>
      </c>
      <c r="O220" s="2">
        <f t="shared" si="92"/>
        <v>2837292.5666666673</v>
      </c>
      <c r="P220" s="2">
        <f t="shared" si="92"/>
        <v>146000</v>
      </c>
      <c r="Q220" s="5">
        <f t="shared" si="92"/>
        <v>34847758.313323483</v>
      </c>
      <c r="S220" s="15">
        <f>SUM(S4:S219)</f>
        <v>5142023.2660800023</v>
      </c>
      <c r="T220" s="15">
        <f t="shared" ref="T220:AD220" si="93">SUM(T4:T219)</f>
        <v>21481084.51511997</v>
      </c>
      <c r="U220" s="15">
        <f t="shared" si="93"/>
        <v>1350950.5528399996</v>
      </c>
      <c r="V220" s="15">
        <f t="shared" si="93"/>
        <v>395701.02468185604</v>
      </c>
      <c r="W220" s="15">
        <f t="shared" si="93"/>
        <v>599838.72000000009</v>
      </c>
      <c r="X220" s="15">
        <f t="shared" si="93"/>
        <v>2997596.1600000001</v>
      </c>
      <c r="Y220" s="15">
        <f t="shared" si="93"/>
        <v>779145.56679999968</v>
      </c>
      <c r="Z220" s="15">
        <f t="shared" si="93"/>
        <v>594009.01019200031</v>
      </c>
      <c r="AA220" s="15">
        <f t="shared" si="93"/>
        <v>549734.67166400037</v>
      </c>
      <c r="AB220" s="15">
        <f t="shared" si="93"/>
        <v>2999892.3193333349</v>
      </c>
      <c r="AC220" s="15">
        <f t="shared" si="93"/>
        <v>156000</v>
      </c>
      <c r="AD220" s="15">
        <f t="shared" si="93"/>
        <v>37045975.806711197</v>
      </c>
    </row>
    <row r="222" spans="1:31" ht="15">
      <c r="K222" s="6" t="s">
        <v>279</v>
      </c>
      <c r="L222" s="2">
        <f>M220+N220+P220</f>
        <v>1231728.3015999999</v>
      </c>
      <c r="T222" s="6" t="s">
        <v>279</v>
      </c>
      <c r="U222" s="15">
        <f>SUM(AC220+AA220+Z220)</f>
        <v>1299743.6818560008</v>
      </c>
    </row>
    <row r="223" spans="1:31" ht="15">
      <c r="K223" s="6" t="s">
        <v>280</v>
      </c>
      <c r="L223" s="2">
        <f>F220</f>
        <v>4501502.4520000033</v>
      </c>
      <c r="T223" s="6" t="s">
        <v>280</v>
      </c>
      <c r="U223" s="15">
        <f>S220</f>
        <v>5142023.2660800023</v>
      </c>
    </row>
    <row r="224" spans="1:31" ht="15">
      <c r="K224" s="6" t="s">
        <v>281</v>
      </c>
      <c r="L224" s="2">
        <f>G220</f>
        <v>20647187.548000015</v>
      </c>
      <c r="T224" s="6" t="s">
        <v>281</v>
      </c>
      <c r="U224" s="15">
        <f>T220</f>
        <v>21481084.51511997</v>
      </c>
    </row>
    <row r="225" spans="11:21" ht="15">
      <c r="K225" s="6" t="s">
        <v>282</v>
      </c>
      <c r="L225" s="2">
        <f>H220</f>
        <v>1294815.6084999999</v>
      </c>
      <c r="T225" s="6" t="s">
        <v>282</v>
      </c>
      <c r="U225" s="15">
        <f>U220</f>
        <v>1350950.5528399996</v>
      </c>
    </row>
    <row r="226" spans="11:21" ht="15">
      <c r="K226" s="6" t="s">
        <v>283</v>
      </c>
      <c r="L226" s="2">
        <f>I220</f>
        <v>378487.32655679982</v>
      </c>
      <c r="T226" s="6" t="s">
        <v>283</v>
      </c>
      <c r="U226" s="15">
        <f>V220</f>
        <v>395701.02468185604</v>
      </c>
    </row>
    <row r="227" spans="11:21" ht="15">
      <c r="K227" s="6" t="s">
        <v>284</v>
      </c>
      <c r="L227" s="2">
        <f>J220</f>
        <v>571968</v>
      </c>
      <c r="T227" s="6" t="s">
        <v>284</v>
      </c>
      <c r="U227" s="15">
        <f>W220</f>
        <v>599838.72000000009</v>
      </c>
    </row>
    <row r="228" spans="11:21" ht="15">
      <c r="K228" s="6" t="s">
        <v>285</v>
      </c>
      <c r="L228" s="2">
        <f>K220</f>
        <v>2863104</v>
      </c>
      <c r="T228" s="6" t="s">
        <v>285</v>
      </c>
      <c r="U228" s="15">
        <f>X220</f>
        <v>2997596.1600000001</v>
      </c>
    </row>
    <row r="229" spans="11:21" ht="15">
      <c r="K229" s="6" t="s">
        <v>286</v>
      </c>
      <c r="L229" s="2">
        <f>L220</f>
        <v>719446.55000000063</v>
      </c>
      <c r="T229" s="6" t="s">
        <v>286</v>
      </c>
      <c r="U229" s="15">
        <f>Y220</f>
        <v>779145.56679999968</v>
      </c>
    </row>
    <row r="230" spans="11:21" ht="15">
      <c r="K230" s="6" t="s">
        <v>287</v>
      </c>
      <c r="L230" s="7">
        <f>O220</f>
        <v>2837292.5666666673</v>
      </c>
      <c r="T230" s="6" t="s">
        <v>287</v>
      </c>
      <c r="U230" s="15">
        <f>AB220</f>
        <v>2999892.3193333349</v>
      </c>
    </row>
    <row r="231" spans="11:21" ht="15">
      <c r="K231" s="8"/>
      <c r="L231" s="2">
        <f>SUM(L222:L230)</f>
        <v>35045532.353323482</v>
      </c>
      <c r="T231" s="8"/>
      <c r="U231" s="19">
        <f>SUM(U222:U230)</f>
        <v>37045975.80671116</v>
      </c>
    </row>
    <row r="232" spans="11:21" ht="15">
      <c r="K232" s="6" t="s">
        <v>288</v>
      </c>
      <c r="L232" s="2">
        <v>3123977.16</v>
      </c>
      <c r="T232" s="6" t="s">
        <v>288</v>
      </c>
      <c r="U232" s="15">
        <f>L232*1.04</f>
        <v>3248936.2464000001</v>
      </c>
    </row>
    <row r="233" spans="11:21" ht="15">
      <c r="K233" s="6" t="s">
        <v>289</v>
      </c>
      <c r="L233" s="2">
        <v>1436567.52</v>
      </c>
      <c r="T233" s="6" t="s">
        <v>289</v>
      </c>
      <c r="U233" s="15">
        <f t="shared" ref="U233:U235" si="94">L233*1.04</f>
        <v>1494030.2208</v>
      </c>
    </row>
    <row r="234" spans="11:21" ht="15">
      <c r="K234" s="6" t="s">
        <v>290</v>
      </c>
      <c r="L234" s="2">
        <v>579089.76</v>
      </c>
      <c r="T234" s="6" t="s">
        <v>290</v>
      </c>
      <c r="U234" s="15">
        <f t="shared" si="94"/>
        <v>602253.3504</v>
      </c>
    </row>
    <row r="235" spans="11:21" ht="15">
      <c r="K235" s="6" t="s">
        <v>291</v>
      </c>
      <c r="L235" s="7">
        <v>904629.24</v>
      </c>
      <c r="T235" s="6" t="s">
        <v>291</v>
      </c>
      <c r="U235" s="15">
        <f t="shared" si="94"/>
        <v>940814.40960000001</v>
      </c>
    </row>
    <row r="236" spans="11:21" ht="15">
      <c r="L236" s="5">
        <f>SUM(L231:L235)</f>
        <v>41089796.033323489</v>
      </c>
      <c r="U236" s="19">
        <f>SUM(U231:U235)</f>
        <v>43332010.033911154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headerFooter>
    <oddHeader>&amp;C&amp;24SISTEMA DIF TLAQUEPAQUE
PLANTILLA LABORAL 2020 &amp;R&amp;18ANEXO 1</oddHeader>
    <oddFooter xml:space="preserve">&amp;C&amp;14(ESTE DOCUMENTO ES PARTE DEL ACTA DE LA SEXTA SESION ORDINARIA DEL PATRONATO DEL SISTEMA DIF TLAQUEPAQUE DEL 18 DE DICIEMBRE 2019)&amp;R&amp;P DE 4
&amp;16 </oddFooter>
  </headerFooter>
  <rowBreaks count="3" manualBreakCount="3">
    <brk id="65" max="16383" man="1"/>
    <brk id="138" max="16383" man="1"/>
    <brk id="2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2020</vt:lpstr>
      <vt:lpstr>'PLANTILLA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TransparenciaDifTlaq</cp:lastModifiedBy>
  <cp:lastPrinted>2019-12-18T01:43:26Z</cp:lastPrinted>
  <dcterms:created xsi:type="dcterms:W3CDTF">2019-12-18T01:43:02Z</dcterms:created>
  <dcterms:modified xsi:type="dcterms:W3CDTF">2024-07-03T19:57:58Z</dcterms:modified>
</cp:coreProperties>
</file>