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DifTlaq\Desktop\Unidad de Transparencia DIF- TLQ\CONTABILIDAD Y FINANZAS\Nominas\"/>
    </mc:Choice>
  </mc:AlternateContent>
  <bookViews>
    <workbookView xWindow="0" yWindow="0" windowWidth="20490" windowHeight="7365" tabRatio="953"/>
  </bookViews>
  <sheets>
    <sheet name="calculo PLANTILLA 2023 PROYECCI" sheetId="9" r:id="rId1"/>
  </sheets>
  <definedNames>
    <definedName name="_xlnm._FilterDatabase" localSheetId="0" hidden="1">'calculo PLANTILLA 2023 PROYECCI'!$A$3:$AO$228</definedName>
  </definedNames>
  <calcPr calcId="152511"/>
</workbook>
</file>

<file path=xl/calcChain.xml><?xml version="1.0" encoding="utf-8"?>
<calcChain xmlns="http://schemas.openxmlformats.org/spreadsheetml/2006/main">
  <c r="Z224" i="9" l="1"/>
  <c r="AA224" i="9" s="1"/>
  <c r="Z207" i="9"/>
  <c r="AA207" i="9" s="1"/>
  <c r="Z198" i="9"/>
  <c r="AA198" i="9" s="1"/>
  <c r="Z194" i="9"/>
  <c r="AA194" i="9" s="1"/>
  <c r="Z189" i="9"/>
  <c r="AA189" i="9" s="1"/>
  <c r="Z181" i="9"/>
  <c r="AA181" i="9" s="1"/>
  <c r="Z176" i="9"/>
  <c r="AA176" i="9" s="1"/>
  <c r="Z175" i="9"/>
  <c r="AA175" i="9" s="1"/>
  <c r="Z174" i="9"/>
  <c r="AA174" i="9" s="1"/>
  <c r="Z173" i="9"/>
  <c r="AA173" i="9" s="1"/>
  <c r="Z172" i="9"/>
  <c r="AA172" i="9" s="1"/>
  <c r="Z171" i="9"/>
  <c r="AA171" i="9" s="1"/>
  <c r="Z163" i="9"/>
  <c r="AA163" i="9" s="1"/>
  <c r="Z159" i="9"/>
  <c r="AA159" i="9" s="1"/>
  <c r="Z144" i="9"/>
  <c r="AB144" i="9" s="1"/>
  <c r="Z142" i="9"/>
  <c r="AB142" i="9" s="1"/>
  <c r="G233" i="9"/>
  <c r="G232" i="9"/>
  <c r="AN228" i="9"/>
  <c r="AM228" i="9"/>
  <c r="AL228" i="9"/>
  <c r="AK228" i="9"/>
  <c r="AJ228" i="9"/>
  <c r="AI228" i="9"/>
  <c r="AH228" i="9"/>
  <c r="AG228" i="9"/>
  <c r="AF228" i="9"/>
  <c r="AE228" i="9"/>
  <c r="AD228" i="9"/>
  <c r="AC228" i="9"/>
  <c r="AB228" i="9"/>
  <c r="Y228" i="9"/>
  <c r="H228" i="9"/>
  <c r="I228" i="9" s="1"/>
  <c r="AA228" i="9" s="1"/>
  <c r="AN227" i="9"/>
  <c r="AM227" i="9"/>
  <c r="AL227" i="9"/>
  <c r="AK227" i="9"/>
  <c r="AJ227" i="9"/>
  <c r="AI227" i="9"/>
  <c r="AH227" i="9"/>
  <c r="AG227" i="9"/>
  <c r="AF227" i="9"/>
  <c r="AE227" i="9"/>
  <c r="AD227" i="9"/>
  <c r="AC227" i="9"/>
  <c r="AB227" i="9"/>
  <c r="Y227" i="9"/>
  <c r="H227" i="9"/>
  <c r="I227" i="9" s="1"/>
  <c r="AN226" i="9"/>
  <c r="AM226" i="9"/>
  <c r="AL226" i="9"/>
  <c r="AK226" i="9"/>
  <c r="AJ226" i="9"/>
  <c r="AI226" i="9"/>
  <c r="AH226" i="9"/>
  <c r="AG226" i="9"/>
  <c r="AF226" i="9"/>
  <c r="AE226" i="9"/>
  <c r="AD226" i="9"/>
  <c r="AC226" i="9"/>
  <c r="AB226" i="9"/>
  <c r="Y226" i="9"/>
  <c r="H226" i="9"/>
  <c r="I226" i="9" s="1"/>
  <c r="AN225" i="9"/>
  <c r="AM225" i="9"/>
  <c r="AL225" i="9"/>
  <c r="AK225" i="9"/>
  <c r="AJ225" i="9"/>
  <c r="AI225" i="9"/>
  <c r="AH225" i="9"/>
  <c r="AG225" i="9"/>
  <c r="AF225" i="9"/>
  <c r="AE225" i="9"/>
  <c r="AD225" i="9"/>
  <c r="AC225" i="9"/>
  <c r="AB225" i="9"/>
  <c r="Y225" i="9"/>
  <c r="H225" i="9"/>
  <c r="AN224" i="9"/>
  <c r="AM224" i="9"/>
  <c r="AL224" i="9"/>
  <c r="AK224" i="9"/>
  <c r="AJ224" i="9"/>
  <c r="AI224" i="9"/>
  <c r="AH224" i="9"/>
  <c r="AG224" i="9"/>
  <c r="AF224" i="9"/>
  <c r="AE224" i="9"/>
  <c r="AD224" i="9"/>
  <c r="AC224" i="9"/>
  <c r="AB224" i="9"/>
  <c r="H224" i="9"/>
  <c r="I224" i="9" s="1"/>
  <c r="AN223" i="9"/>
  <c r="AM223" i="9"/>
  <c r="AL223" i="9"/>
  <c r="AK223" i="9"/>
  <c r="AJ223" i="9"/>
  <c r="AI223" i="9"/>
  <c r="AH223" i="9"/>
  <c r="AG223" i="9"/>
  <c r="AF223" i="9"/>
  <c r="AE223" i="9"/>
  <c r="AD223" i="9"/>
  <c r="AC223" i="9"/>
  <c r="AB223" i="9"/>
  <c r="Y223" i="9"/>
  <c r="H223" i="9"/>
  <c r="I223" i="9" s="1"/>
  <c r="AN222" i="9"/>
  <c r="AM222" i="9"/>
  <c r="AL222" i="9"/>
  <c r="AK222" i="9"/>
  <c r="AJ222" i="9"/>
  <c r="AI222" i="9"/>
  <c r="AH222" i="9"/>
  <c r="AG222" i="9"/>
  <c r="AF222" i="9"/>
  <c r="AE222" i="9"/>
  <c r="AD222" i="9"/>
  <c r="AC222" i="9"/>
  <c r="AB222" i="9"/>
  <c r="Y222" i="9"/>
  <c r="H222" i="9"/>
  <c r="I222" i="9" s="1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Y221" i="9"/>
  <c r="H221" i="9"/>
  <c r="I221" i="9" s="1"/>
  <c r="AN220" i="9"/>
  <c r="AM220" i="9"/>
  <c r="AL220" i="9"/>
  <c r="AK220" i="9"/>
  <c r="AJ220" i="9"/>
  <c r="AI220" i="9"/>
  <c r="AH220" i="9"/>
  <c r="AG220" i="9"/>
  <c r="AF220" i="9"/>
  <c r="AE220" i="9"/>
  <c r="AD220" i="9"/>
  <c r="AC220" i="9"/>
  <c r="AB220" i="9"/>
  <c r="Y220" i="9"/>
  <c r="H220" i="9"/>
  <c r="I220" i="9" s="1"/>
  <c r="AN219" i="9"/>
  <c r="AM219" i="9"/>
  <c r="AL219" i="9"/>
  <c r="AK219" i="9"/>
  <c r="AJ219" i="9"/>
  <c r="AI219" i="9"/>
  <c r="AH219" i="9"/>
  <c r="AG219" i="9"/>
  <c r="AF219" i="9"/>
  <c r="AE219" i="9"/>
  <c r="AD219" i="9"/>
  <c r="AC219" i="9"/>
  <c r="AB219" i="9"/>
  <c r="Y219" i="9"/>
  <c r="H219" i="9"/>
  <c r="Z219" i="9" s="1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Y218" i="9"/>
  <c r="H218" i="9"/>
  <c r="I218" i="9" s="1"/>
  <c r="AA218" i="9" s="1"/>
  <c r="AN217" i="9"/>
  <c r="AM217" i="9"/>
  <c r="AL217" i="9"/>
  <c r="AK217" i="9"/>
  <c r="AJ217" i="9"/>
  <c r="AI217" i="9"/>
  <c r="AH217" i="9"/>
  <c r="AG217" i="9"/>
  <c r="AF217" i="9"/>
  <c r="AE217" i="9"/>
  <c r="AD217" i="9"/>
  <c r="AC217" i="9"/>
  <c r="AB217" i="9"/>
  <c r="Y217" i="9"/>
  <c r="H217" i="9"/>
  <c r="I217" i="9" s="1"/>
  <c r="AN216" i="9"/>
  <c r="AM216" i="9"/>
  <c r="AL216" i="9"/>
  <c r="AK216" i="9"/>
  <c r="AJ216" i="9"/>
  <c r="AI216" i="9"/>
  <c r="AH216" i="9"/>
  <c r="AG216" i="9"/>
  <c r="AF216" i="9"/>
  <c r="AE216" i="9"/>
  <c r="AD216" i="9"/>
  <c r="AC216" i="9"/>
  <c r="AB216" i="9"/>
  <c r="Y216" i="9"/>
  <c r="H216" i="9"/>
  <c r="I216" i="9" s="1"/>
  <c r="AN215" i="9"/>
  <c r="AM215" i="9"/>
  <c r="AL215" i="9"/>
  <c r="AK215" i="9"/>
  <c r="AJ215" i="9"/>
  <c r="AI215" i="9"/>
  <c r="AH215" i="9"/>
  <c r="AG215" i="9"/>
  <c r="AF215" i="9"/>
  <c r="AE215" i="9"/>
  <c r="AD215" i="9"/>
  <c r="AC215" i="9"/>
  <c r="AB215" i="9"/>
  <c r="Y215" i="9"/>
  <c r="H215" i="9"/>
  <c r="Z215" i="9" s="1"/>
  <c r="AN214" i="9"/>
  <c r="AM214" i="9"/>
  <c r="AL214" i="9"/>
  <c r="AK214" i="9"/>
  <c r="AJ214" i="9"/>
  <c r="AI214" i="9"/>
  <c r="AH214" i="9"/>
  <c r="AG214" i="9"/>
  <c r="AF214" i="9"/>
  <c r="AE214" i="9"/>
  <c r="AD214" i="9"/>
  <c r="AC214" i="9"/>
  <c r="AB214" i="9"/>
  <c r="Y214" i="9"/>
  <c r="H214" i="9"/>
  <c r="I214" i="9" s="1"/>
  <c r="AN213" i="9"/>
  <c r="AM213" i="9"/>
  <c r="AL213" i="9"/>
  <c r="AK213" i="9"/>
  <c r="AJ213" i="9"/>
  <c r="AI213" i="9"/>
  <c r="AH213" i="9"/>
  <c r="AG213" i="9"/>
  <c r="AF213" i="9"/>
  <c r="AE213" i="9"/>
  <c r="AD213" i="9"/>
  <c r="AC213" i="9"/>
  <c r="AB213" i="9"/>
  <c r="Y213" i="9"/>
  <c r="H213" i="9"/>
  <c r="I213" i="9" s="1"/>
  <c r="AN212" i="9"/>
  <c r="AM212" i="9"/>
  <c r="AL212" i="9"/>
  <c r="AK212" i="9"/>
  <c r="AJ212" i="9"/>
  <c r="AI212" i="9"/>
  <c r="AH212" i="9"/>
  <c r="AG212" i="9"/>
  <c r="AF212" i="9"/>
  <c r="AE212" i="9"/>
  <c r="AD212" i="9"/>
  <c r="AC212" i="9"/>
  <c r="AB212" i="9"/>
  <c r="Y212" i="9"/>
  <c r="H212" i="9"/>
  <c r="I212" i="9" s="1"/>
  <c r="AN211" i="9"/>
  <c r="AM211" i="9"/>
  <c r="AL211" i="9"/>
  <c r="AK211" i="9"/>
  <c r="AJ211" i="9"/>
  <c r="AI211" i="9"/>
  <c r="AH211" i="9"/>
  <c r="AG211" i="9"/>
  <c r="AF211" i="9"/>
  <c r="AE211" i="9"/>
  <c r="AD211" i="9"/>
  <c r="AC211" i="9"/>
  <c r="AB211" i="9"/>
  <c r="Y211" i="9"/>
  <c r="H211" i="9"/>
  <c r="I211" i="9" s="1"/>
  <c r="AN210" i="9"/>
  <c r="AM210" i="9"/>
  <c r="AL210" i="9"/>
  <c r="AK210" i="9"/>
  <c r="AJ210" i="9"/>
  <c r="AI210" i="9"/>
  <c r="AH210" i="9"/>
  <c r="AG210" i="9"/>
  <c r="AF210" i="9"/>
  <c r="AE210" i="9"/>
  <c r="AD210" i="9"/>
  <c r="AC210" i="9"/>
  <c r="AB210" i="9"/>
  <c r="Y210" i="9"/>
  <c r="H210" i="9"/>
  <c r="I210" i="9" s="1"/>
  <c r="AN209" i="9"/>
  <c r="AM209" i="9"/>
  <c r="AL209" i="9"/>
  <c r="AK209" i="9"/>
  <c r="AJ209" i="9"/>
  <c r="AI209" i="9"/>
  <c r="AH209" i="9"/>
  <c r="AG209" i="9"/>
  <c r="AF209" i="9"/>
  <c r="AE209" i="9"/>
  <c r="AD209" i="9"/>
  <c r="AC209" i="9"/>
  <c r="AB209" i="9"/>
  <c r="Y209" i="9"/>
  <c r="H209" i="9"/>
  <c r="I209" i="9" s="1"/>
  <c r="AN208" i="9"/>
  <c r="AM208" i="9"/>
  <c r="AL208" i="9"/>
  <c r="AK208" i="9"/>
  <c r="AJ208" i="9"/>
  <c r="AI208" i="9"/>
  <c r="AH208" i="9"/>
  <c r="AG208" i="9"/>
  <c r="AF208" i="9"/>
  <c r="AE208" i="9"/>
  <c r="AD208" i="9"/>
  <c r="AC208" i="9"/>
  <c r="AB208" i="9"/>
  <c r="Y208" i="9"/>
  <c r="H208" i="9"/>
  <c r="I208" i="9" s="1"/>
  <c r="AN207" i="9"/>
  <c r="AM207" i="9"/>
  <c r="AL207" i="9"/>
  <c r="AK207" i="9"/>
  <c r="AJ207" i="9"/>
  <c r="AI207" i="9"/>
  <c r="AH207" i="9"/>
  <c r="AG207" i="9"/>
  <c r="AF207" i="9"/>
  <c r="AE207" i="9"/>
  <c r="AD207" i="9"/>
  <c r="AC207" i="9"/>
  <c r="AB207" i="9"/>
  <c r="H207" i="9"/>
  <c r="AN206" i="9"/>
  <c r="AM206" i="9"/>
  <c r="AL206" i="9"/>
  <c r="AK206" i="9"/>
  <c r="AJ206" i="9"/>
  <c r="AI206" i="9"/>
  <c r="AH206" i="9"/>
  <c r="AG206" i="9"/>
  <c r="AF206" i="9"/>
  <c r="AE206" i="9"/>
  <c r="AD206" i="9"/>
  <c r="AC206" i="9"/>
  <c r="AB206" i="9"/>
  <c r="Y206" i="9"/>
  <c r="H206" i="9"/>
  <c r="Z206" i="9" s="1"/>
  <c r="AN205" i="9"/>
  <c r="AM205" i="9"/>
  <c r="AL205" i="9"/>
  <c r="AK205" i="9"/>
  <c r="AJ205" i="9"/>
  <c r="AI205" i="9"/>
  <c r="AH205" i="9"/>
  <c r="AG205" i="9"/>
  <c r="AF205" i="9"/>
  <c r="AE205" i="9"/>
  <c r="AD205" i="9"/>
  <c r="AC205" i="9"/>
  <c r="AB205" i="9"/>
  <c r="Y205" i="9"/>
  <c r="H205" i="9"/>
  <c r="I205" i="9" s="1"/>
  <c r="AA205" i="9" s="1"/>
  <c r="AN204" i="9"/>
  <c r="AM204" i="9"/>
  <c r="AL204" i="9"/>
  <c r="AK204" i="9"/>
  <c r="AJ204" i="9"/>
  <c r="AI204" i="9"/>
  <c r="AH204" i="9"/>
  <c r="AG204" i="9"/>
  <c r="AF204" i="9"/>
  <c r="AE204" i="9"/>
  <c r="AD204" i="9"/>
  <c r="AC204" i="9"/>
  <c r="AB204" i="9"/>
  <c r="Y204" i="9"/>
  <c r="H204" i="9"/>
  <c r="I204" i="9" s="1"/>
  <c r="AN203" i="9"/>
  <c r="AM203" i="9"/>
  <c r="AL203" i="9"/>
  <c r="AK203" i="9"/>
  <c r="AJ203" i="9"/>
  <c r="AI203" i="9"/>
  <c r="AH203" i="9"/>
  <c r="AG203" i="9"/>
  <c r="AF203" i="9"/>
  <c r="AE203" i="9"/>
  <c r="AD203" i="9"/>
  <c r="AC203" i="9"/>
  <c r="AB203" i="9"/>
  <c r="Y203" i="9"/>
  <c r="H203" i="9"/>
  <c r="I203" i="9" s="1"/>
  <c r="AN202" i="9"/>
  <c r="AM202" i="9"/>
  <c r="AL202" i="9"/>
  <c r="AK202" i="9"/>
  <c r="AJ202" i="9"/>
  <c r="AI202" i="9"/>
  <c r="AH202" i="9"/>
  <c r="AG202" i="9"/>
  <c r="AF202" i="9"/>
  <c r="AE202" i="9"/>
  <c r="AD202" i="9"/>
  <c r="AC202" i="9"/>
  <c r="AB202" i="9"/>
  <c r="Y202" i="9"/>
  <c r="H202" i="9"/>
  <c r="Z202" i="9" s="1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Y201" i="9"/>
  <c r="H201" i="9"/>
  <c r="Z201" i="9" s="1"/>
  <c r="AN200" i="9"/>
  <c r="AM200" i="9"/>
  <c r="AL200" i="9"/>
  <c r="AK200" i="9"/>
  <c r="AJ200" i="9"/>
  <c r="AI200" i="9"/>
  <c r="AH200" i="9"/>
  <c r="AG200" i="9"/>
  <c r="AF200" i="9"/>
  <c r="AE200" i="9"/>
  <c r="AD200" i="9"/>
  <c r="AC200" i="9"/>
  <c r="AB200" i="9"/>
  <c r="Y200" i="9"/>
  <c r="H200" i="9"/>
  <c r="I200" i="9" s="1"/>
  <c r="AA200" i="9" s="1"/>
  <c r="AN199" i="9"/>
  <c r="AM199" i="9"/>
  <c r="AL199" i="9"/>
  <c r="AK199" i="9"/>
  <c r="AJ199" i="9"/>
  <c r="AI199" i="9"/>
  <c r="AH199" i="9"/>
  <c r="AG199" i="9"/>
  <c r="AF199" i="9"/>
  <c r="AE199" i="9"/>
  <c r="AD199" i="9"/>
  <c r="AC199" i="9"/>
  <c r="AB199" i="9"/>
  <c r="Y199" i="9"/>
  <c r="H199" i="9"/>
  <c r="I199" i="9" s="1"/>
  <c r="AA199" i="9" s="1"/>
  <c r="AN198" i="9"/>
  <c r="AM198" i="9"/>
  <c r="AL198" i="9"/>
  <c r="AK198" i="9"/>
  <c r="AJ198" i="9"/>
  <c r="AI198" i="9"/>
  <c r="AH198" i="9"/>
  <c r="AG198" i="9"/>
  <c r="AF198" i="9"/>
  <c r="AE198" i="9"/>
  <c r="AD198" i="9"/>
  <c r="AC198" i="9"/>
  <c r="AB198" i="9"/>
  <c r="H198" i="9"/>
  <c r="I198" i="9" s="1"/>
  <c r="AN197" i="9"/>
  <c r="AM197" i="9"/>
  <c r="AL197" i="9"/>
  <c r="AK197" i="9"/>
  <c r="AJ197" i="9"/>
  <c r="AI197" i="9"/>
  <c r="AH197" i="9"/>
  <c r="AG197" i="9"/>
  <c r="AF197" i="9"/>
  <c r="AE197" i="9"/>
  <c r="AD197" i="9"/>
  <c r="AC197" i="9"/>
  <c r="AB197" i="9"/>
  <c r="Y197" i="9"/>
  <c r="H197" i="9"/>
  <c r="I197" i="9" s="1"/>
  <c r="AN196" i="9"/>
  <c r="AM196" i="9"/>
  <c r="AL196" i="9"/>
  <c r="AK196" i="9"/>
  <c r="AJ196" i="9"/>
  <c r="AI196" i="9"/>
  <c r="AH196" i="9"/>
  <c r="AG196" i="9"/>
  <c r="AF196" i="9"/>
  <c r="AE196" i="9"/>
  <c r="AD196" i="9"/>
  <c r="AC196" i="9"/>
  <c r="AB196" i="9"/>
  <c r="Y196" i="9"/>
  <c r="H196" i="9"/>
  <c r="Z196" i="9" s="1"/>
  <c r="AN195" i="9"/>
  <c r="AM195" i="9"/>
  <c r="AL195" i="9"/>
  <c r="AK195" i="9"/>
  <c r="AJ195" i="9"/>
  <c r="AI195" i="9"/>
  <c r="AH195" i="9"/>
  <c r="AG195" i="9"/>
  <c r="AF195" i="9"/>
  <c r="AE195" i="9"/>
  <c r="AD195" i="9"/>
  <c r="AC195" i="9"/>
  <c r="AB195" i="9"/>
  <c r="Y195" i="9"/>
  <c r="H195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H194" i="9"/>
  <c r="I194" i="9" s="1"/>
  <c r="AN193" i="9"/>
  <c r="AM193" i="9"/>
  <c r="AL193" i="9"/>
  <c r="AK193" i="9"/>
  <c r="AJ193" i="9"/>
  <c r="AI193" i="9"/>
  <c r="AH193" i="9"/>
  <c r="AG193" i="9"/>
  <c r="AF193" i="9"/>
  <c r="AE193" i="9"/>
  <c r="AD193" i="9"/>
  <c r="AC193" i="9"/>
  <c r="AB193" i="9"/>
  <c r="Y193" i="9"/>
  <c r="H193" i="9"/>
  <c r="I193" i="9" s="1"/>
  <c r="AN192" i="9"/>
  <c r="AM192" i="9"/>
  <c r="AL192" i="9"/>
  <c r="AK192" i="9"/>
  <c r="AJ192" i="9"/>
  <c r="AI192" i="9"/>
  <c r="AH192" i="9"/>
  <c r="AG192" i="9"/>
  <c r="AF192" i="9"/>
  <c r="AE192" i="9"/>
  <c r="AD192" i="9"/>
  <c r="AC192" i="9"/>
  <c r="AB192" i="9"/>
  <c r="Y192" i="9"/>
  <c r="H192" i="9"/>
  <c r="I192" i="9" s="1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Y191" i="9"/>
  <c r="H191" i="9"/>
  <c r="I191" i="9" s="1"/>
  <c r="AN190" i="9"/>
  <c r="AM190" i="9"/>
  <c r="AL190" i="9"/>
  <c r="AK190" i="9"/>
  <c r="AJ190" i="9"/>
  <c r="AI190" i="9"/>
  <c r="AH190" i="9"/>
  <c r="AG190" i="9"/>
  <c r="AF190" i="9"/>
  <c r="AE190" i="9"/>
  <c r="AD190" i="9"/>
  <c r="AC190" i="9"/>
  <c r="AB190" i="9"/>
  <c r="Y190" i="9"/>
  <c r="H190" i="9"/>
  <c r="I190" i="9" s="1"/>
  <c r="AN189" i="9"/>
  <c r="AM189" i="9"/>
  <c r="AL189" i="9"/>
  <c r="AK189" i="9"/>
  <c r="AJ189" i="9"/>
  <c r="AI189" i="9"/>
  <c r="AH189" i="9"/>
  <c r="AG189" i="9"/>
  <c r="AF189" i="9"/>
  <c r="AE189" i="9"/>
  <c r="AD189" i="9"/>
  <c r="AC189" i="9"/>
  <c r="AB189" i="9"/>
  <c r="H189" i="9"/>
  <c r="AN188" i="9"/>
  <c r="AM188" i="9"/>
  <c r="AL188" i="9"/>
  <c r="AK188" i="9"/>
  <c r="AJ188" i="9"/>
  <c r="AI188" i="9"/>
  <c r="AH188" i="9"/>
  <c r="AG188" i="9"/>
  <c r="AF188" i="9"/>
  <c r="AE188" i="9"/>
  <c r="AD188" i="9"/>
  <c r="AC188" i="9"/>
  <c r="AB188" i="9"/>
  <c r="Y188" i="9"/>
  <c r="H188" i="9"/>
  <c r="I188" i="9" s="1"/>
  <c r="AN187" i="9"/>
  <c r="AM187" i="9"/>
  <c r="AL187" i="9"/>
  <c r="AK187" i="9"/>
  <c r="AJ187" i="9"/>
  <c r="AI187" i="9"/>
  <c r="AH187" i="9"/>
  <c r="AG187" i="9"/>
  <c r="AF187" i="9"/>
  <c r="AE187" i="9"/>
  <c r="AD187" i="9"/>
  <c r="AC187" i="9"/>
  <c r="AB187" i="9"/>
  <c r="Y187" i="9"/>
  <c r="H187" i="9"/>
  <c r="I187" i="9" s="1"/>
  <c r="AN186" i="9"/>
  <c r="AM186" i="9"/>
  <c r="AL186" i="9"/>
  <c r="AK186" i="9"/>
  <c r="AJ186" i="9"/>
  <c r="AI186" i="9"/>
  <c r="AH186" i="9"/>
  <c r="AG186" i="9"/>
  <c r="AF186" i="9"/>
  <c r="AE186" i="9"/>
  <c r="AD186" i="9"/>
  <c r="AC186" i="9"/>
  <c r="AB186" i="9"/>
  <c r="Y186" i="9"/>
  <c r="H186" i="9"/>
  <c r="I186" i="9" s="1"/>
  <c r="AN185" i="9"/>
  <c r="AM185" i="9"/>
  <c r="AL185" i="9"/>
  <c r="AK185" i="9"/>
  <c r="AJ185" i="9"/>
  <c r="AI185" i="9"/>
  <c r="AH185" i="9"/>
  <c r="AG185" i="9"/>
  <c r="AF185" i="9"/>
  <c r="AE185" i="9"/>
  <c r="AD185" i="9"/>
  <c r="AC185" i="9"/>
  <c r="AB185" i="9"/>
  <c r="Y185" i="9"/>
  <c r="H185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Y184" i="9"/>
  <c r="H184" i="9"/>
  <c r="Z184" i="9" s="1"/>
  <c r="AN183" i="9"/>
  <c r="AM183" i="9"/>
  <c r="AL183" i="9"/>
  <c r="AK183" i="9"/>
  <c r="AJ183" i="9"/>
  <c r="AI183" i="9"/>
  <c r="AH183" i="9"/>
  <c r="AG183" i="9"/>
  <c r="AF183" i="9"/>
  <c r="AE183" i="9"/>
  <c r="AD183" i="9"/>
  <c r="AC183" i="9"/>
  <c r="AB183" i="9"/>
  <c r="Y183" i="9"/>
  <c r="H183" i="9"/>
  <c r="I183" i="9" s="1"/>
  <c r="AN182" i="9"/>
  <c r="AM182" i="9"/>
  <c r="AL182" i="9"/>
  <c r="AK182" i="9"/>
  <c r="AJ182" i="9"/>
  <c r="AI182" i="9"/>
  <c r="AH182" i="9"/>
  <c r="AG182" i="9"/>
  <c r="AF182" i="9"/>
  <c r="AE182" i="9"/>
  <c r="AD182" i="9"/>
  <c r="AC182" i="9"/>
  <c r="AB182" i="9"/>
  <c r="Y182" i="9"/>
  <c r="H182" i="9"/>
  <c r="I182" i="9" s="1"/>
  <c r="AN181" i="9"/>
  <c r="AM181" i="9"/>
  <c r="AL181" i="9"/>
  <c r="AK181" i="9"/>
  <c r="AJ181" i="9"/>
  <c r="AI181" i="9"/>
  <c r="AH181" i="9"/>
  <c r="AG181" i="9"/>
  <c r="AF181" i="9"/>
  <c r="AE181" i="9"/>
  <c r="AD181" i="9"/>
  <c r="AC181" i="9"/>
  <c r="AB181" i="9"/>
  <c r="H181" i="9"/>
  <c r="I181" i="9" s="1"/>
  <c r="AN180" i="9"/>
  <c r="AM180" i="9"/>
  <c r="AL180" i="9"/>
  <c r="AK180" i="9"/>
  <c r="AJ180" i="9"/>
  <c r="AI180" i="9"/>
  <c r="AH180" i="9"/>
  <c r="AG180" i="9"/>
  <c r="AF180" i="9"/>
  <c r="AE180" i="9"/>
  <c r="AD180" i="9"/>
  <c r="AC180" i="9"/>
  <c r="AB180" i="9"/>
  <c r="Y180" i="9"/>
  <c r="H180" i="9"/>
  <c r="I180" i="9" s="1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Y179" i="9"/>
  <c r="H179" i="9"/>
  <c r="I179" i="9" s="1"/>
  <c r="AN178" i="9"/>
  <c r="AM178" i="9"/>
  <c r="AL178" i="9"/>
  <c r="AK178" i="9"/>
  <c r="AJ178" i="9"/>
  <c r="AI178" i="9"/>
  <c r="AH178" i="9"/>
  <c r="AG178" i="9"/>
  <c r="AF178" i="9"/>
  <c r="AE178" i="9"/>
  <c r="AD178" i="9"/>
  <c r="AC178" i="9"/>
  <c r="AB178" i="9"/>
  <c r="Y178" i="9"/>
  <c r="H178" i="9"/>
  <c r="I178" i="9" s="1"/>
  <c r="AN177" i="9"/>
  <c r="AM177" i="9"/>
  <c r="AL177" i="9"/>
  <c r="AK177" i="9"/>
  <c r="AJ177" i="9"/>
  <c r="AI177" i="9"/>
  <c r="AH177" i="9"/>
  <c r="AG177" i="9"/>
  <c r="AF177" i="9"/>
  <c r="AE177" i="9"/>
  <c r="AD177" i="9"/>
  <c r="AC177" i="9"/>
  <c r="AB177" i="9"/>
  <c r="Y177" i="9"/>
  <c r="H177" i="9"/>
  <c r="I177" i="9" s="1"/>
  <c r="AN176" i="9"/>
  <c r="AM176" i="9"/>
  <c r="AL176" i="9"/>
  <c r="AK176" i="9"/>
  <c r="AJ176" i="9"/>
  <c r="AI176" i="9"/>
  <c r="AH176" i="9"/>
  <c r="AG176" i="9"/>
  <c r="AF176" i="9"/>
  <c r="AE176" i="9"/>
  <c r="AD176" i="9"/>
  <c r="AC176" i="9"/>
  <c r="AB176" i="9"/>
  <c r="H176" i="9"/>
  <c r="I176" i="9" s="1"/>
  <c r="AN175" i="9"/>
  <c r="AM175" i="9"/>
  <c r="AL175" i="9"/>
  <c r="AK175" i="9"/>
  <c r="AJ175" i="9"/>
  <c r="AI175" i="9"/>
  <c r="AH175" i="9"/>
  <c r="AG175" i="9"/>
  <c r="AF175" i="9"/>
  <c r="AE175" i="9"/>
  <c r="AD175" i="9"/>
  <c r="AC175" i="9"/>
  <c r="AB175" i="9"/>
  <c r="H175" i="9"/>
  <c r="AN174" i="9"/>
  <c r="AM174" i="9"/>
  <c r="AL174" i="9"/>
  <c r="AK174" i="9"/>
  <c r="AJ174" i="9"/>
  <c r="AI174" i="9"/>
  <c r="AH174" i="9"/>
  <c r="AG174" i="9"/>
  <c r="AF174" i="9"/>
  <c r="AE174" i="9"/>
  <c r="AD174" i="9"/>
  <c r="AC174" i="9"/>
  <c r="AB174" i="9"/>
  <c r="H174" i="9"/>
  <c r="I174" i="9" s="1"/>
  <c r="AN173" i="9"/>
  <c r="AM173" i="9"/>
  <c r="AL173" i="9"/>
  <c r="AK173" i="9"/>
  <c r="AJ173" i="9"/>
  <c r="AI173" i="9"/>
  <c r="AH173" i="9"/>
  <c r="AG173" i="9"/>
  <c r="AF173" i="9"/>
  <c r="AE173" i="9"/>
  <c r="AD173" i="9"/>
  <c r="AC173" i="9"/>
  <c r="AB173" i="9"/>
  <c r="H173" i="9"/>
  <c r="AN172" i="9"/>
  <c r="AM172" i="9"/>
  <c r="AL172" i="9"/>
  <c r="AK172" i="9"/>
  <c r="AJ172" i="9"/>
  <c r="AI172" i="9"/>
  <c r="AH172" i="9"/>
  <c r="AG172" i="9"/>
  <c r="AF172" i="9"/>
  <c r="AE172" i="9"/>
  <c r="AD172" i="9"/>
  <c r="AC172" i="9"/>
  <c r="AB172" i="9"/>
  <c r="H172" i="9"/>
  <c r="AN171" i="9"/>
  <c r="AM171" i="9"/>
  <c r="AL171" i="9"/>
  <c r="AK171" i="9"/>
  <c r="AJ171" i="9"/>
  <c r="AI171" i="9"/>
  <c r="AH171" i="9"/>
  <c r="AG171" i="9"/>
  <c r="AF171" i="9"/>
  <c r="AE171" i="9"/>
  <c r="AD171" i="9"/>
  <c r="AC171" i="9"/>
  <c r="AB171" i="9"/>
  <c r="H171" i="9"/>
  <c r="AN170" i="9"/>
  <c r="AM170" i="9"/>
  <c r="AL170" i="9"/>
  <c r="AK170" i="9"/>
  <c r="AJ170" i="9"/>
  <c r="AI170" i="9"/>
  <c r="AH170" i="9"/>
  <c r="AG170" i="9"/>
  <c r="AF170" i="9"/>
  <c r="AE170" i="9"/>
  <c r="AD170" i="9"/>
  <c r="AC170" i="9"/>
  <c r="AB170" i="9"/>
  <c r="Y170" i="9"/>
  <c r="H170" i="9"/>
  <c r="I170" i="9" s="1"/>
  <c r="AN169" i="9"/>
  <c r="AM169" i="9"/>
  <c r="AL169" i="9"/>
  <c r="AK169" i="9"/>
  <c r="AJ169" i="9"/>
  <c r="AI169" i="9"/>
  <c r="AH169" i="9"/>
  <c r="AG169" i="9"/>
  <c r="AF169" i="9"/>
  <c r="AE169" i="9"/>
  <c r="AD169" i="9"/>
  <c r="AC169" i="9"/>
  <c r="AB169" i="9"/>
  <c r="Y169" i="9"/>
  <c r="H169" i="9"/>
  <c r="I169" i="9" s="1"/>
  <c r="AN168" i="9"/>
  <c r="AM168" i="9"/>
  <c r="AL168" i="9"/>
  <c r="AK168" i="9"/>
  <c r="AJ168" i="9"/>
  <c r="AI168" i="9"/>
  <c r="AH168" i="9"/>
  <c r="AG168" i="9"/>
  <c r="AF168" i="9"/>
  <c r="AE168" i="9"/>
  <c r="AD168" i="9"/>
  <c r="AC168" i="9"/>
  <c r="AB168" i="9"/>
  <c r="Y168" i="9"/>
  <c r="H168" i="9"/>
  <c r="I168" i="9" s="1"/>
  <c r="AN167" i="9"/>
  <c r="AM167" i="9"/>
  <c r="AL167" i="9"/>
  <c r="AK167" i="9"/>
  <c r="AJ167" i="9"/>
  <c r="AI167" i="9"/>
  <c r="AH167" i="9"/>
  <c r="AG167" i="9"/>
  <c r="AF167" i="9"/>
  <c r="AE167" i="9"/>
  <c r="AD167" i="9"/>
  <c r="AC167" i="9"/>
  <c r="AB167" i="9"/>
  <c r="Y167" i="9"/>
  <c r="H167" i="9"/>
  <c r="I167" i="9" s="1"/>
  <c r="AN166" i="9"/>
  <c r="AM166" i="9"/>
  <c r="AL166" i="9"/>
  <c r="AK166" i="9"/>
  <c r="AJ166" i="9"/>
  <c r="AI166" i="9"/>
  <c r="AH166" i="9"/>
  <c r="AG166" i="9"/>
  <c r="AF166" i="9"/>
  <c r="AE166" i="9"/>
  <c r="AD166" i="9"/>
  <c r="AC166" i="9"/>
  <c r="AB166" i="9"/>
  <c r="Y166" i="9"/>
  <c r="H166" i="9"/>
  <c r="I166" i="9" s="1"/>
  <c r="AN165" i="9"/>
  <c r="AM165" i="9"/>
  <c r="AL165" i="9"/>
  <c r="AK165" i="9"/>
  <c r="AJ165" i="9"/>
  <c r="AI165" i="9"/>
  <c r="AH165" i="9"/>
  <c r="AG165" i="9"/>
  <c r="AF165" i="9"/>
  <c r="AE165" i="9"/>
  <c r="AD165" i="9"/>
  <c r="AC165" i="9"/>
  <c r="AB165" i="9"/>
  <c r="Y165" i="9"/>
  <c r="H165" i="9"/>
  <c r="I165" i="9" s="1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Y164" i="9"/>
  <c r="H164" i="9"/>
  <c r="I164" i="9" s="1"/>
  <c r="AN163" i="9"/>
  <c r="AM163" i="9"/>
  <c r="AL163" i="9"/>
  <c r="AK163" i="9"/>
  <c r="AJ163" i="9"/>
  <c r="AI163" i="9"/>
  <c r="AH163" i="9"/>
  <c r="AG163" i="9"/>
  <c r="AF163" i="9"/>
  <c r="AE163" i="9"/>
  <c r="AD163" i="9"/>
  <c r="AC163" i="9"/>
  <c r="AB163" i="9"/>
  <c r="H163" i="9"/>
  <c r="AN162" i="9"/>
  <c r="AM162" i="9"/>
  <c r="AL162" i="9"/>
  <c r="AK162" i="9"/>
  <c r="AJ162" i="9"/>
  <c r="AI162" i="9"/>
  <c r="AH162" i="9"/>
  <c r="AG162" i="9"/>
  <c r="AF162" i="9"/>
  <c r="AE162" i="9"/>
  <c r="AD162" i="9"/>
  <c r="AC162" i="9"/>
  <c r="AB162" i="9"/>
  <c r="Y162" i="9"/>
  <c r="H162" i="9"/>
  <c r="Z162" i="9" s="1"/>
  <c r="AN161" i="9"/>
  <c r="AM161" i="9"/>
  <c r="AL161" i="9"/>
  <c r="AK161" i="9"/>
  <c r="AJ161" i="9"/>
  <c r="AI161" i="9"/>
  <c r="AH161" i="9"/>
  <c r="AG161" i="9"/>
  <c r="AF161" i="9"/>
  <c r="AE161" i="9"/>
  <c r="AD161" i="9"/>
  <c r="AC161" i="9"/>
  <c r="AB161" i="9"/>
  <c r="Y161" i="9"/>
  <c r="H161" i="9"/>
  <c r="Z161" i="9" s="1"/>
  <c r="AN160" i="9"/>
  <c r="AM160" i="9"/>
  <c r="AL160" i="9"/>
  <c r="AK160" i="9"/>
  <c r="AJ160" i="9"/>
  <c r="AI160" i="9"/>
  <c r="AH160" i="9"/>
  <c r="AG160" i="9"/>
  <c r="AF160" i="9"/>
  <c r="AE160" i="9"/>
  <c r="AD160" i="9"/>
  <c r="AC160" i="9"/>
  <c r="AB160" i="9"/>
  <c r="Y160" i="9"/>
  <c r="H160" i="9"/>
  <c r="AN159" i="9"/>
  <c r="AM159" i="9"/>
  <c r="AL159" i="9"/>
  <c r="AK159" i="9"/>
  <c r="AJ159" i="9"/>
  <c r="AI159" i="9"/>
  <c r="AH159" i="9"/>
  <c r="AG159" i="9"/>
  <c r="AF159" i="9"/>
  <c r="AE159" i="9"/>
  <c r="AD159" i="9"/>
  <c r="AC159" i="9"/>
  <c r="AB159" i="9"/>
  <c r="H159" i="9"/>
  <c r="I159" i="9" s="1"/>
  <c r="AN158" i="9"/>
  <c r="AM158" i="9"/>
  <c r="AL158" i="9"/>
  <c r="AK158" i="9"/>
  <c r="AJ158" i="9"/>
  <c r="AI158" i="9"/>
  <c r="AH158" i="9"/>
  <c r="AG158" i="9"/>
  <c r="AF158" i="9"/>
  <c r="AE158" i="9"/>
  <c r="AD158" i="9"/>
  <c r="AC158" i="9"/>
  <c r="AB158" i="9"/>
  <c r="Y158" i="9"/>
  <c r="H158" i="9"/>
  <c r="Z158" i="9" s="1"/>
  <c r="AN157" i="9"/>
  <c r="AM157" i="9"/>
  <c r="AL157" i="9"/>
  <c r="AK157" i="9"/>
  <c r="AJ157" i="9"/>
  <c r="AI157" i="9"/>
  <c r="AH157" i="9"/>
  <c r="AG157" i="9"/>
  <c r="AF157" i="9"/>
  <c r="AE157" i="9"/>
  <c r="AD157" i="9"/>
  <c r="AC157" i="9"/>
  <c r="AB157" i="9"/>
  <c r="Y157" i="9"/>
  <c r="H157" i="9"/>
  <c r="I157" i="9" s="1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Y156" i="9"/>
  <c r="H156" i="9"/>
  <c r="I156" i="9" s="1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Y155" i="9"/>
  <c r="H155" i="9"/>
  <c r="Z155" i="9" s="1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Y154" i="9"/>
  <c r="H154" i="9"/>
  <c r="AN153" i="9"/>
  <c r="AM153" i="9"/>
  <c r="AL153" i="9"/>
  <c r="AK153" i="9"/>
  <c r="AJ153" i="9"/>
  <c r="AI153" i="9"/>
  <c r="AH153" i="9"/>
  <c r="AG153" i="9"/>
  <c r="AF153" i="9"/>
  <c r="AE153" i="9"/>
  <c r="AD153" i="9"/>
  <c r="AC153" i="9"/>
  <c r="AB153" i="9"/>
  <c r="Y153" i="9"/>
  <c r="H153" i="9"/>
  <c r="Z153" i="9" s="1"/>
  <c r="AN152" i="9"/>
  <c r="AM152" i="9"/>
  <c r="AL152" i="9"/>
  <c r="AK152" i="9"/>
  <c r="AJ152" i="9"/>
  <c r="AI152" i="9"/>
  <c r="AH152" i="9"/>
  <c r="AG152" i="9"/>
  <c r="AF152" i="9"/>
  <c r="AE152" i="9"/>
  <c r="AD152" i="9"/>
  <c r="AC152" i="9"/>
  <c r="AB152" i="9"/>
  <c r="Y152" i="9"/>
  <c r="H152" i="9"/>
  <c r="Z152" i="9" s="1"/>
  <c r="AN151" i="9"/>
  <c r="AM151" i="9"/>
  <c r="AL151" i="9"/>
  <c r="AK151" i="9"/>
  <c r="AJ151" i="9"/>
  <c r="AI151" i="9"/>
  <c r="AH151" i="9"/>
  <c r="AG151" i="9"/>
  <c r="AF151" i="9"/>
  <c r="AE151" i="9"/>
  <c r="AD151" i="9"/>
  <c r="AC151" i="9"/>
  <c r="AB151" i="9"/>
  <c r="Y151" i="9"/>
  <c r="H151" i="9"/>
  <c r="I151" i="9" s="1"/>
  <c r="AN150" i="9"/>
  <c r="AM150" i="9"/>
  <c r="AL150" i="9"/>
  <c r="AK150" i="9"/>
  <c r="AJ150" i="9"/>
  <c r="AI150" i="9"/>
  <c r="AH150" i="9"/>
  <c r="AG150" i="9"/>
  <c r="AF150" i="9"/>
  <c r="AE150" i="9"/>
  <c r="AD150" i="9"/>
  <c r="AC150" i="9"/>
  <c r="AB150" i="9"/>
  <c r="Y150" i="9"/>
  <c r="H150" i="9"/>
  <c r="I150" i="9" s="1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Y149" i="9"/>
  <c r="H149" i="9"/>
  <c r="Z149" i="9" s="1"/>
  <c r="L148" i="9"/>
  <c r="H148" i="9"/>
  <c r="J148" i="9" s="1"/>
  <c r="L147" i="9"/>
  <c r="H147" i="9"/>
  <c r="J147" i="9" s="1"/>
  <c r="AN146" i="9"/>
  <c r="AM146" i="9"/>
  <c r="AL146" i="9"/>
  <c r="AK146" i="9"/>
  <c r="AJ146" i="9"/>
  <c r="AH146" i="9"/>
  <c r="AF146" i="9"/>
  <c r="AE146" i="9"/>
  <c r="AC146" i="9"/>
  <c r="AA146" i="9"/>
  <c r="Y146" i="9"/>
  <c r="Q146" i="9"/>
  <c r="AI146" i="9" s="1"/>
  <c r="O146" i="9"/>
  <c r="AG146" i="9" s="1"/>
  <c r="L146" i="9"/>
  <c r="AD146" i="9" s="1"/>
  <c r="H146" i="9"/>
  <c r="Z146" i="9" s="1"/>
  <c r="AN145" i="9"/>
  <c r="AM145" i="9"/>
  <c r="AL145" i="9"/>
  <c r="AK145" i="9"/>
  <c r="AJ145" i="9"/>
  <c r="AH145" i="9"/>
  <c r="AF145" i="9"/>
  <c r="AE145" i="9"/>
  <c r="AC145" i="9"/>
  <c r="AA145" i="9"/>
  <c r="Y145" i="9"/>
  <c r="Q145" i="9"/>
  <c r="AI145" i="9" s="1"/>
  <c r="O145" i="9"/>
  <c r="AG145" i="9" s="1"/>
  <c r="L145" i="9"/>
  <c r="AD145" i="9" s="1"/>
  <c r="H145" i="9"/>
  <c r="Z145" i="9" s="1"/>
  <c r="AN144" i="9"/>
  <c r="AM144" i="9"/>
  <c r="AL144" i="9"/>
  <c r="AK144" i="9"/>
  <c r="AJ144" i="9"/>
  <c r="AH144" i="9"/>
  <c r="AF144" i="9"/>
  <c r="AE144" i="9"/>
  <c r="AC144" i="9"/>
  <c r="AA144" i="9"/>
  <c r="Q144" i="9"/>
  <c r="AI144" i="9" s="1"/>
  <c r="O144" i="9"/>
  <c r="AG144" i="9" s="1"/>
  <c r="L144" i="9"/>
  <c r="AD144" i="9" s="1"/>
  <c r="H144" i="9"/>
  <c r="AN143" i="9"/>
  <c r="AM143" i="9"/>
  <c r="AL143" i="9"/>
  <c r="AK143" i="9"/>
  <c r="AJ143" i="9"/>
  <c r="AH143" i="9"/>
  <c r="AF143" i="9"/>
  <c r="AE143" i="9"/>
  <c r="AC143" i="9"/>
  <c r="AA143" i="9"/>
  <c r="Y143" i="9"/>
  <c r="Q143" i="9"/>
  <c r="AI143" i="9" s="1"/>
  <c r="O143" i="9"/>
  <c r="AG143" i="9" s="1"/>
  <c r="L143" i="9"/>
  <c r="AD143" i="9" s="1"/>
  <c r="H143" i="9"/>
  <c r="AN142" i="9"/>
  <c r="AM142" i="9"/>
  <c r="AL142" i="9"/>
  <c r="AK142" i="9"/>
  <c r="AJ142" i="9"/>
  <c r="AH142" i="9"/>
  <c r="AF142" i="9"/>
  <c r="AE142" i="9"/>
  <c r="AC142" i="9"/>
  <c r="AA142" i="9"/>
  <c r="Q142" i="9"/>
  <c r="AI142" i="9" s="1"/>
  <c r="O142" i="9"/>
  <c r="AG142" i="9" s="1"/>
  <c r="L142" i="9"/>
  <c r="AD142" i="9" s="1"/>
  <c r="H142" i="9"/>
  <c r="AN141" i="9"/>
  <c r="AM141" i="9"/>
  <c r="AL141" i="9"/>
  <c r="AK141" i="9"/>
  <c r="AJ141" i="9"/>
  <c r="AH141" i="9"/>
  <c r="AF141" i="9"/>
  <c r="AE141" i="9"/>
  <c r="AC141" i="9"/>
  <c r="AA141" i="9"/>
  <c r="Y141" i="9"/>
  <c r="Q141" i="9"/>
  <c r="AI141" i="9" s="1"/>
  <c r="O141" i="9"/>
  <c r="AG141" i="9" s="1"/>
  <c r="L141" i="9"/>
  <c r="AD141" i="9" s="1"/>
  <c r="H141" i="9"/>
  <c r="J141" i="9" s="1"/>
  <c r="AN140" i="9"/>
  <c r="AM140" i="9"/>
  <c r="AL140" i="9"/>
  <c r="AK140" i="9"/>
  <c r="AJ140" i="9"/>
  <c r="AH140" i="9"/>
  <c r="AF140" i="9"/>
  <c r="AE140" i="9"/>
  <c r="AC140" i="9"/>
  <c r="AA140" i="9"/>
  <c r="Y140" i="9"/>
  <c r="Q140" i="9"/>
  <c r="AI140" i="9" s="1"/>
  <c r="O140" i="9"/>
  <c r="AG140" i="9" s="1"/>
  <c r="L140" i="9"/>
  <c r="AD140" i="9" s="1"/>
  <c r="H140" i="9"/>
  <c r="AN139" i="9"/>
  <c r="AM139" i="9"/>
  <c r="AL139" i="9"/>
  <c r="AK139" i="9"/>
  <c r="AJ139" i="9"/>
  <c r="AH139" i="9"/>
  <c r="AF139" i="9"/>
  <c r="AE139" i="9"/>
  <c r="AC139" i="9"/>
  <c r="AA139" i="9"/>
  <c r="Y139" i="9"/>
  <c r="Q139" i="9"/>
  <c r="AI139" i="9" s="1"/>
  <c r="O139" i="9"/>
  <c r="AG139" i="9" s="1"/>
  <c r="L139" i="9"/>
  <c r="AD139" i="9" s="1"/>
  <c r="H139" i="9"/>
  <c r="Z139" i="9" s="1"/>
  <c r="AN138" i="9"/>
  <c r="AM138" i="9"/>
  <c r="AL138" i="9"/>
  <c r="AK138" i="9"/>
  <c r="AJ138" i="9"/>
  <c r="AH138" i="9"/>
  <c r="AF138" i="9"/>
  <c r="AE138" i="9"/>
  <c r="AC138" i="9"/>
  <c r="AA138" i="9"/>
  <c r="Y138" i="9"/>
  <c r="Q138" i="9"/>
  <c r="AI138" i="9" s="1"/>
  <c r="O138" i="9"/>
  <c r="AG138" i="9" s="1"/>
  <c r="L138" i="9"/>
  <c r="AD138" i="9" s="1"/>
  <c r="H138" i="9"/>
  <c r="AN137" i="9"/>
  <c r="AM137" i="9"/>
  <c r="AL137" i="9"/>
  <c r="AK137" i="9"/>
  <c r="AJ137" i="9"/>
  <c r="AH137" i="9"/>
  <c r="AF137" i="9"/>
  <c r="AE137" i="9"/>
  <c r="AC137" i="9"/>
  <c r="AA137" i="9"/>
  <c r="Y137" i="9"/>
  <c r="Q137" i="9"/>
  <c r="AI137" i="9" s="1"/>
  <c r="O137" i="9"/>
  <c r="AG137" i="9" s="1"/>
  <c r="L137" i="9"/>
  <c r="AD137" i="9" s="1"/>
  <c r="H137" i="9"/>
  <c r="J137" i="9" s="1"/>
  <c r="AN136" i="9"/>
  <c r="AM136" i="9"/>
  <c r="AL136" i="9"/>
  <c r="AK136" i="9"/>
  <c r="AJ136" i="9"/>
  <c r="AH136" i="9"/>
  <c r="AF136" i="9"/>
  <c r="AE136" i="9"/>
  <c r="AC136" i="9"/>
  <c r="AA136" i="9"/>
  <c r="Y136" i="9"/>
  <c r="Q136" i="9"/>
  <c r="AI136" i="9" s="1"/>
  <c r="O136" i="9"/>
  <c r="AG136" i="9" s="1"/>
  <c r="L136" i="9"/>
  <c r="AD136" i="9" s="1"/>
  <c r="H136" i="9"/>
  <c r="Z136" i="9" s="1"/>
  <c r="AN135" i="9"/>
  <c r="AM135" i="9"/>
  <c r="AL135" i="9"/>
  <c r="AK135" i="9"/>
  <c r="AJ135" i="9"/>
  <c r="AH135" i="9"/>
  <c r="AF135" i="9"/>
  <c r="AE135" i="9"/>
  <c r="AC135" i="9"/>
  <c r="AA135" i="9"/>
  <c r="Y135" i="9"/>
  <c r="Q135" i="9"/>
  <c r="AI135" i="9" s="1"/>
  <c r="O135" i="9"/>
  <c r="AG135" i="9" s="1"/>
  <c r="L135" i="9"/>
  <c r="AD135" i="9" s="1"/>
  <c r="H135" i="9"/>
  <c r="AN134" i="9"/>
  <c r="AM134" i="9"/>
  <c r="AL134" i="9"/>
  <c r="AK134" i="9"/>
  <c r="AJ134" i="9"/>
  <c r="AH134" i="9"/>
  <c r="AF134" i="9"/>
  <c r="AE134" i="9"/>
  <c r="AC134" i="9"/>
  <c r="AA134" i="9"/>
  <c r="Y134" i="9"/>
  <c r="Q134" i="9"/>
  <c r="AI134" i="9" s="1"/>
  <c r="O134" i="9"/>
  <c r="AG134" i="9" s="1"/>
  <c r="L134" i="9"/>
  <c r="AD134" i="9" s="1"/>
  <c r="H134" i="9"/>
  <c r="J134" i="9" s="1"/>
  <c r="AN133" i="9"/>
  <c r="AM133" i="9"/>
  <c r="AL133" i="9"/>
  <c r="AK133" i="9"/>
  <c r="AJ133" i="9"/>
  <c r="AH133" i="9"/>
  <c r="AF133" i="9"/>
  <c r="AE133" i="9"/>
  <c r="AC133" i="9"/>
  <c r="AA133" i="9"/>
  <c r="Y133" i="9"/>
  <c r="Q133" i="9"/>
  <c r="AI133" i="9" s="1"/>
  <c r="O133" i="9"/>
  <c r="AG133" i="9" s="1"/>
  <c r="L133" i="9"/>
  <c r="AD133" i="9" s="1"/>
  <c r="H133" i="9"/>
  <c r="J133" i="9" s="1"/>
  <c r="AN132" i="9"/>
  <c r="AM132" i="9"/>
  <c r="AL132" i="9"/>
  <c r="AK132" i="9"/>
  <c r="AJ132" i="9"/>
  <c r="AH132" i="9"/>
  <c r="AF132" i="9"/>
  <c r="AE132" i="9"/>
  <c r="AC132" i="9"/>
  <c r="AA132" i="9"/>
  <c r="Y132" i="9"/>
  <c r="Q132" i="9"/>
  <c r="AI132" i="9" s="1"/>
  <c r="O132" i="9"/>
  <c r="AG132" i="9" s="1"/>
  <c r="L132" i="9"/>
  <c r="AD132" i="9" s="1"/>
  <c r="H132" i="9"/>
  <c r="Z132" i="9" s="1"/>
  <c r="AN131" i="9"/>
  <c r="AM131" i="9"/>
  <c r="AL131" i="9"/>
  <c r="AK131" i="9"/>
  <c r="AJ131" i="9"/>
  <c r="AH131" i="9"/>
  <c r="AF131" i="9"/>
  <c r="AE131" i="9"/>
  <c r="AC131" i="9"/>
  <c r="AA131" i="9"/>
  <c r="Y131" i="9"/>
  <c r="Q131" i="9"/>
  <c r="AI131" i="9" s="1"/>
  <c r="O131" i="9"/>
  <c r="AG131" i="9" s="1"/>
  <c r="L131" i="9"/>
  <c r="AD131" i="9" s="1"/>
  <c r="H131" i="9"/>
  <c r="Z131" i="9" s="1"/>
  <c r="AN130" i="9"/>
  <c r="AM130" i="9"/>
  <c r="AL130" i="9"/>
  <c r="AK130" i="9"/>
  <c r="AJ130" i="9"/>
  <c r="AH130" i="9"/>
  <c r="AF130" i="9"/>
  <c r="AE130" i="9"/>
  <c r="AC130" i="9"/>
  <c r="AA130" i="9"/>
  <c r="Y130" i="9"/>
  <c r="Q130" i="9"/>
  <c r="AI130" i="9" s="1"/>
  <c r="O130" i="9"/>
  <c r="AG130" i="9" s="1"/>
  <c r="L130" i="9"/>
  <c r="AD130" i="9" s="1"/>
  <c r="H130" i="9"/>
  <c r="AN129" i="9"/>
  <c r="AM129" i="9"/>
  <c r="AL129" i="9"/>
  <c r="AK129" i="9"/>
  <c r="AJ129" i="9"/>
  <c r="AH129" i="9"/>
  <c r="AF129" i="9"/>
  <c r="AE129" i="9"/>
  <c r="AC129" i="9"/>
  <c r="AA129" i="9"/>
  <c r="Y129" i="9"/>
  <c r="Q129" i="9"/>
  <c r="AI129" i="9" s="1"/>
  <c r="O129" i="9"/>
  <c r="AG129" i="9" s="1"/>
  <c r="L129" i="9"/>
  <c r="AD129" i="9" s="1"/>
  <c r="H129" i="9"/>
  <c r="AN128" i="9"/>
  <c r="AM128" i="9"/>
  <c r="AL128" i="9"/>
  <c r="AK128" i="9"/>
  <c r="AJ128" i="9"/>
  <c r="AH128" i="9"/>
  <c r="AF128" i="9"/>
  <c r="AE128" i="9"/>
  <c r="AC128" i="9"/>
  <c r="AA128" i="9"/>
  <c r="Y128" i="9"/>
  <c r="Q128" i="9"/>
  <c r="AI128" i="9" s="1"/>
  <c r="O128" i="9"/>
  <c r="AG128" i="9" s="1"/>
  <c r="L128" i="9"/>
  <c r="AD128" i="9" s="1"/>
  <c r="H128" i="9"/>
  <c r="Z128" i="9" s="1"/>
  <c r="AN127" i="9"/>
  <c r="AM127" i="9"/>
  <c r="AL127" i="9"/>
  <c r="AK127" i="9"/>
  <c r="AJ127" i="9"/>
  <c r="AH127" i="9"/>
  <c r="AF127" i="9"/>
  <c r="AE127" i="9"/>
  <c r="AC127" i="9"/>
  <c r="AA127" i="9"/>
  <c r="Y127" i="9"/>
  <c r="Q127" i="9"/>
  <c r="AI127" i="9" s="1"/>
  <c r="O127" i="9"/>
  <c r="AG127" i="9" s="1"/>
  <c r="L127" i="9"/>
  <c r="AD127" i="9" s="1"/>
  <c r="H127" i="9"/>
  <c r="AN126" i="9"/>
  <c r="AM126" i="9"/>
  <c r="AL126" i="9"/>
  <c r="AK126" i="9"/>
  <c r="AJ126" i="9"/>
  <c r="AH126" i="9"/>
  <c r="AF126" i="9"/>
  <c r="AE126" i="9"/>
  <c r="AC126" i="9"/>
  <c r="AA126" i="9"/>
  <c r="Y126" i="9"/>
  <c r="Q126" i="9"/>
  <c r="AI126" i="9" s="1"/>
  <c r="O126" i="9"/>
  <c r="AG126" i="9" s="1"/>
  <c r="L126" i="9"/>
  <c r="AD126" i="9" s="1"/>
  <c r="H126" i="9"/>
  <c r="J126" i="9" s="1"/>
  <c r="AN125" i="9"/>
  <c r="AM125" i="9"/>
  <c r="AL125" i="9"/>
  <c r="AK125" i="9"/>
  <c r="AJ125" i="9"/>
  <c r="AH125" i="9"/>
  <c r="AF125" i="9"/>
  <c r="AE125" i="9"/>
  <c r="AC125" i="9"/>
  <c r="AA125" i="9"/>
  <c r="Y125" i="9"/>
  <c r="Q125" i="9"/>
  <c r="AI125" i="9" s="1"/>
  <c r="O125" i="9"/>
  <c r="AG125" i="9" s="1"/>
  <c r="L125" i="9"/>
  <c r="AD125" i="9" s="1"/>
  <c r="H125" i="9"/>
  <c r="J125" i="9" s="1"/>
  <c r="AB125" i="9" s="1"/>
  <c r="AN124" i="9"/>
  <c r="AM124" i="9"/>
  <c r="AL124" i="9"/>
  <c r="AK124" i="9"/>
  <c r="AJ124" i="9"/>
  <c r="AH124" i="9"/>
  <c r="AF124" i="9"/>
  <c r="AE124" i="9"/>
  <c r="AC124" i="9"/>
  <c r="AA124" i="9"/>
  <c r="Y124" i="9"/>
  <c r="Q124" i="9"/>
  <c r="AI124" i="9" s="1"/>
  <c r="O124" i="9"/>
  <c r="AG124" i="9" s="1"/>
  <c r="L124" i="9"/>
  <c r="AD124" i="9" s="1"/>
  <c r="H124" i="9"/>
  <c r="AN123" i="9"/>
  <c r="AM123" i="9"/>
  <c r="AL123" i="9"/>
  <c r="AK123" i="9"/>
  <c r="AJ123" i="9"/>
  <c r="AH123" i="9"/>
  <c r="AF123" i="9"/>
  <c r="AE123" i="9"/>
  <c r="AC123" i="9"/>
  <c r="AA123" i="9"/>
  <c r="Y123" i="9"/>
  <c r="Q123" i="9"/>
  <c r="AI123" i="9" s="1"/>
  <c r="O123" i="9"/>
  <c r="AG123" i="9" s="1"/>
  <c r="L123" i="9"/>
  <c r="AD123" i="9" s="1"/>
  <c r="H123" i="9"/>
  <c r="Z123" i="9" s="1"/>
  <c r="AN122" i="9"/>
  <c r="AM122" i="9"/>
  <c r="AL122" i="9"/>
  <c r="AK122" i="9"/>
  <c r="AJ122" i="9"/>
  <c r="AH122" i="9"/>
  <c r="AF122" i="9"/>
  <c r="AE122" i="9"/>
  <c r="AC122" i="9"/>
  <c r="AA122" i="9"/>
  <c r="Y122" i="9"/>
  <c r="Q122" i="9"/>
  <c r="AI122" i="9" s="1"/>
  <c r="O122" i="9"/>
  <c r="AG122" i="9" s="1"/>
  <c r="L122" i="9"/>
  <c r="AD122" i="9" s="1"/>
  <c r="H122" i="9"/>
  <c r="J122" i="9" s="1"/>
  <c r="AN121" i="9"/>
  <c r="AM121" i="9"/>
  <c r="AL121" i="9"/>
  <c r="AK121" i="9"/>
  <c r="AJ121" i="9"/>
  <c r="AH121" i="9"/>
  <c r="AF121" i="9"/>
  <c r="AE121" i="9"/>
  <c r="AC121" i="9"/>
  <c r="AA121" i="9"/>
  <c r="Y121" i="9"/>
  <c r="Q121" i="9"/>
  <c r="AI121" i="9" s="1"/>
  <c r="O121" i="9"/>
  <c r="AG121" i="9" s="1"/>
  <c r="L121" i="9"/>
  <c r="AD121" i="9" s="1"/>
  <c r="H121" i="9"/>
  <c r="Z121" i="9" s="1"/>
  <c r="AN120" i="9"/>
  <c r="AM120" i="9"/>
  <c r="AL120" i="9"/>
  <c r="AK120" i="9"/>
  <c r="AJ120" i="9"/>
  <c r="AH120" i="9"/>
  <c r="AF120" i="9"/>
  <c r="AE120" i="9"/>
  <c r="AC120" i="9"/>
  <c r="AA120" i="9"/>
  <c r="Y120" i="9"/>
  <c r="Q120" i="9"/>
  <c r="AI120" i="9" s="1"/>
  <c r="O120" i="9"/>
  <c r="AG120" i="9" s="1"/>
  <c r="L120" i="9"/>
  <c r="AD120" i="9" s="1"/>
  <c r="H120" i="9"/>
  <c r="J120" i="9" s="1"/>
  <c r="AN119" i="9"/>
  <c r="AM119" i="9"/>
  <c r="AL119" i="9"/>
  <c r="AK119" i="9"/>
  <c r="AJ119" i="9"/>
  <c r="AH119" i="9"/>
  <c r="AF119" i="9"/>
  <c r="AE119" i="9"/>
  <c r="AC119" i="9"/>
  <c r="AA119" i="9"/>
  <c r="Y119" i="9"/>
  <c r="Q119" i="9"/>
  <c r="AI119" i="9" s="1"/>
  <c r="O119" i="9"/>
  <c r="AG119" i="9" s="1"/>
  <c r="L119" i="9"/>
  <c r="AD119" i="9" s="1"/>
  <c r="H119" i="9"/>
  <c r="AN118" i="9"/>
  <c r="AM118" i="9"/>
  <c r="AL118" i="9"/>
  <c r="AK118" i="9"/>
  <c r="AJ118" i="9"/>
  <c r="AH118" i="9"/>
  <c r="AF118" i="9"/>
  <c r="AE118" i="9"/>
  <c r="AC118" i="9"/>
  <c r="AA118" i="9"/>
  <c r="Y118" i="9"/>
  <c r="Q118" i="9"/>
  <c r="AI118" i="9" s="1"/>
  <c r="O118" i="9"/>
  <c r="AG118" i="9" s="1"/>
  <c r="L118" i="9"/>
  <c r="AD118" i="9" s="1"/>
  <c r="H118" i="9"/>
  <c r="J118" i="9" s="1"/>
  <c r="AB118" i="9" s="1"/>
  <c r="AN117" i="9"/>
  <c r="AM117" i="9"/>
  <c r="AL117" i="9"/>
  <c r="AK117" i="9"/>
  <c r="AJ117" i="9"/>
  <c r="AH117" i="9"/>
  <c r="AF117" i="9"/>
  <c r="AE117" i="9"/>
  <c r="AC117" i="9"/>
  <c r="AA117" i="9"/>
  <c r="Y117" i="9"/>
  <c r="Q117" i="9"/>
  <c r="AI117" i="9" s="1"/>
  <c r="O117" i="9"/>
  <c r="AG117" i="9" s="1"/>
  <c r="L117" i="9"/>
  <c r="AD117" i="9" s="1"/>
  <c r="H117" i="9"/>
  <c r="J117" i="9" s="1"/>
  <c r="AN116" i="9"/>
  <c r="AM116" i="9"/>
  <c r="AL116" i="9"/>
  <c r="AK116" i="9"/>
  <c r="AJ116" i="9"/>
  <c r="AH116" i="9"/>
  <c r="AF116" i="9"/>
  <c r="AE116" i="9"/>
  <c r="AC116" i="9"/>
  <c r="AA116" i="9"/>
  <c r="Y116" i="9"/>
  <c r="Q116" i="9"/>
  <c r="AI116" i="9" s="1"/>
  <c r="O116" i="9"/>
  <c r="AG116" i="9" s="1"/>
  <c r="L116" i="9"/>
  <c r="AD116" i="9" s="1"/>
  <c r="H116" i="9"/>
  <c r="J116" i="9" s="1"/>
  <c r="AN115" i="9"/>
  <c r="AM115" i="9"/>
  <c r="AL115" i="9"/>
  <c r="AK115" i="9"/>
  <c r="AJ115" i="9"/>
  <c r="AH115" i="9"/>
  <c r="AF115" i="9"/>
  <c r="AE115" i="9"/>
  <c r="AC115" i="9"/>
  <c r="AA115" i="9"/>
  <c r="Y115" i="9"/>
  <c r="Q115" i="9"/>
  <c r="AI115" i="9" s="1"/>
  <c r="O115" i="9"/>
  <c r="AG115" i="9" s="1"/>
  <c r="L115" i="9"/>
  <c r="AD115" i="9" s="1"/>
  <c r="H115" i="9"/>
  <c r="AN114" i="9"/>
  <c r="AM114" i="9"/>
  <c r="AL114" i="9"/>
  <c r="AK114" i="9"/>
  <c r="AJ114" i="9"/>
  <c r="AH114" i="9"/>
  <c r="AF114" i="9"/>
  <c r="AE114" i="9"/>
  <c r="AC114" i="9"/>
  <c r="AA114" i="9"/>
  <c r="Y114" i="9"/>
  <c r="Q114" i="9"/>
  <c r="AI114" i="9" s="1"/>
  <c r="O114" i="9"/>
  <c r="AG114" i="9" s="1"/>
  <c r="L114" i="9"/>
  <c r="AD114" i="9" s="1"/>
  <c r="H114" i="9"/>
  <c r="J114" i="9" s="1"/>
  <c r="AB114" i="9" s="1"/>
  <c r="AN113" i="9"/>
  <c r="AM113" i="9"/>
  <c r="AL113" i="9"/>
  <c r="AK113" i="9"/>
  <c r="AJ113" i="9"/>
  <c r="AH113" i="9"/>
  <c r="AF113" i="9"/>
  <c r="AE113" i="9"/>
  <c r="AC113" i="9"/>
  <c r="AA113" i="9"/>
  <c r="Y113" i="9"/>
  <c r="Q113" i="9"/>
  <c r="AI113" i="9" s="1"/>
  <c r="O113" i="9"/>
  <c r="AG113" i="9" s="1"/>
  <c r="L113" i="9"/>
  <c r="AD113" i="9" s="1"/>
  <c r="H113" i="9"/>
  <c r="J113" i="9" s="1"/>
  <c r="AN112" i="9"/>
  <c r="AM112" i="9"/>
  <c r="AL112" i="9"/>
  <c r="AK112" i="9"/>
  <c r="AJ112" i="9"/>
  <c r="AH112" i="9"/>
  <c r="AF112" i="9"/>
  <c r="AE112" i="9"/>
  <c r="AC112" i="9"/>
  <c r="AA112" i="9"/>
  <c r="Y112" i="9"/>
  <c r="Q112" i="9"/>
  <c r="AI112" i="9" s="1"/>
  <c r="O112" i="9"/>
  <c r="AG112" i="9" s="1"/>
  <c r="L112" i="9"/>
  <c r="AD112" i="9" s="1"/>
  <c r="H112" i="9"/>
  <c r="J112" i="9" s="1"/>
  <c r="AB112" i="9" s="1"/>
  <c r="AN111" i="9"/>
  <c r="AM111" i="9"/>
  <c r="AL111" i="9"/>
  <c r="AK111" i="9"/>
  <c r="AJ111" i="9"/>
  <c r="AH111" i="9"/>
  <c r="AF111" i="9"/>
  <c r="AE111" i="9"/>
  <c r="AC111" i="9"/>
  <c r="AA111" i="9"/>
  <c r="Y111" i="9"/>
  <c r="Q111" i="9"/>
  <c r="AI111" i="9" s="1"/>
  <c r="O111" i="9"/>
  <c r="AG111" i="9" s="1"/>
  <c r="L111" i="9"/>
  <c r="AD111" i="9" s="1"/>
  <c r="H111" i="9"/>
  <c r="AN110" i="9"/>
  <c r="AM110" i="9"/>
  <c r="AL110" i="9"/>
  <c r="AK110" i="9"/>
  <c r="AJ110" i="9"/>
  <c r="AH110" i="9"/>
  <c r="AF110" i="9"/>
  <c r="AE110" i="9"/>
  <c r="AC110" i="9"/>
  <c r="AA110" i="9"/>
  <c r="Y110" i="9"/>
  <c r="Q110" i="9"/>
  <c r="AI110" i="9" s="1"/>
  <c r="O110" i="9"/>
  <c r="AG110" i="9" s="1"/>
  <c r="L110" i="9"/>
  <c r="AD110" i="9" s="1"/>
  <c r="H110" i="9"/>
  <c r="J110" i="9" s="1"/>
  <c r="AB110" i="9" s="1"/>
  <c r="AN109" i="9"/>
  <c r="AM109" i="9"/>
  <c r="AL109" i="9"/>
  <c r="AK109" i="9"/>
  <c r="AJ109" i="9"/>
  <c r="AH109" i="9"/>
  <c r="AF109" i="9"/>
  <c r="AE109" i="9"/>
  <c r="AC109" i="9"/>
  <c r="AA109" i="9"/>
  <c r="Y109" i="9"/>
  <c r="Q109" i="9"/>
  <c r="AI109" i="9" s="1"/>
  <c r="O109" i="9"/>
  <c r="AG109" i="9" s="1"/>
  <c r="L109" i="9"/>
  <c r="AD109" i="9" s="1"/>
  <c r="H109" i="9"/>
  <c r="J109" i="9" s="1"/>
  <c r="AN108" i="9"/>
  <c r="AM108" i="9"/>
  <c r="AL108" i="9"/>
  <c r="AK108" i="9"/>
  <c r="AJ108" i="9"/>
  <c r="AH108" i="9"/>
  <c r="AF108" i="9"/>
  <c r="AE108" i="9"/>
  <c r="AC108" i="9"/>
  <c r="AA108" i="9"/>
  <c r="Y108" i="9"/>
  <c r="Q108" i="9"/>
  <c r="AI108" i="9" s="1"/>
  <c r="O108" i="9"/>
  <c r="AG108" i="9" s="1"/>
  <c r="L108" i="9"/>
  <c r="AD108" i="9" s="1"/>
  <c r="H108" i="9"/>
  <c r="J108" i="9" s="1"/>
  <c r="AB108" i="9" s="1"/>
  <c r="AN107" i="9"/>
  <c r="AM107" i="9"/>
  <c r="AL107" i="9"/>
  <c r="AK107" i="9"/>
  <c r="AJ107" i="9"/>
  <c r="AH107" i="9"/>
  <c r="AF107" i="9"/>
  <c r="AE107" i="9"/>
  <c r="AC107" i="9"/>
  <c r="AA107" i="9"/>
  <c r="Y107" i="9"/>
  <c r="Q107" i="9"/>
  <c r="AI107" i="9" s="1"/>
  <c r="O107" i="9"/>
  <c r="AG107" i="9" s="1"/>
  <c r="L107" i="9"/>
  <c r="AD107" i="9" s="1"/>
  <c r="H107" i="9"/>
  <c r="AN106" i="9"/>
  <c r="AM106" i="9"/>
  <c r="AL106" i="9"/>
  <c r="AK106" i="9"/>
  <c r="AJ106" i="9"/>
  <c r="AH106" i="9"/>
  <c r="AF106" i="9"/>
  <c r="AE106" i="9"/>
  <c r="AC106" i="9"/>
  <c r="AA106" i="9"/>
  <c r="Y106" i="9"/>
  <c r="Q106" i="9"/>
  <c r="AI106" i="9" s="1"/>
  <c r="O106" i="9"/>
  <c r="AG106" i="9" s="1"/>
  <c r="L106" i="9"/>
  <c r="AD106" i="9" s="1"/>
  <c r="H106" i="9"/>
  <c r="J106" i="9" s="1"/>
  <c r="AB106" i="9" s="1"/>
  <c r="AN105" i="9"/>
  <c r="AM105" i="9"/>
  <c r="AL105" i="9"/>
  <c r="AK105" i="9"/>
  <c r="AJ105" i="9"/>
  <c r="AH105" i="9"/>
  <c r="AF105" i="9"/>
  <c r="AE105" i="9"/>
  <c r="AC105" i="9"/>
  <c r="AA105" i="9"/>
  <c r="Y105" i="9"/>
  <c r="Q105" i="9"/>
  <c r="AI105" i="9" s="1"/>
  <c r="O105" i="9"/>
  <c r="AG105" i="9" s="1"/>
  <c r="L105" i="9"/>
  <c r="AD105" i="9" s="1"/>
  <c r="H105" i="9"/>
  <c r="J105" i="9" s="1"/>
  <c r="AN104" i="9"/>
  <c r="AM104" i="9"/>
  <c r="AL104" i="9"/>
  <c r="AK104" i="9"/>
  <c r="AJ104" i="9"/>
  <c r="AH104" i="9"/>
  <c r="AF104" i="9"/>
  <c r="AE104" i="9"/>
  <c r="AC104" i="9"/>
  <c r="AA104" i="9"/>
  <c r="Y104" i="9"/>
  <c r="Q104" i="9"/>
  <c r="AI104" i="9" s="1"/>
  <c r="O104" i="9"/>
  <c r="AG104" i="9" s="1"/>
  <c r="L104" i="9"/>
  <c r="AD104" i="9" s="1"/>
  <c r="H104" i="9"/>
  <c r="J104" i="9" s="1"/>
  <c r="AB104" i="9" s="1"/>
  <c r="AN103" i="9"/>
  <c r="AM103" i="9"/>
  <c r="AL103" i="9"/>
  <c r="AK103" i="9"/>
  <c r="AJ103" i="9"/>
  <c r="AH103" i="9"/>
  <c r="AF103" i="9"/>
  <c r="AE103" i="9"/>
  <c r="AC103" i="9"/>
  <c r="AA103" i="9"/>
  <c r="Y103" i="9"/>
  <c r="Q103" i="9"/>
  <c r="AI103" i="9" s="1"/>
  <c r="O103" i="9"/>
  <c r="AG103" i="9" s="1"/>
  <c r="L103" i="9"/>
  <c r="AD103" i="9" s="1"/>
  <c r="H103" i="9"/>
  <c r="AN102" i="9"/>
  <c r="AM102" i="9"/>
  <c r="AL102" i="9"/>
  <c r="AK102" i="9"/>
  <c r="AJ102" i="9"/>
  <c r="AH102" i="9"/>
  <c r="AF102" i="9"/>
  <c r="AE102" i="9"/>
  <c r="AC102" i="9"/>
  <c r="AA102" i="9"/>
  <c r="Y102" i="9"/>
  <c r="Q102" i="9"/>
  <c r="AI102" i="9" s="1"/>
  <c r="O102" i="9"/>
  <c r="AG102" i="9" s="1"/>
  <c r="L102" i="9"/>
  <c r="AD102" i="9" s="1"/>
  <c r="H102" i="9"/>
  <c r="J102" i="9" s="1"/>
  <c r="AB102" i="9" s="1"/>
  <c r="AN101" i="9"/>
  <c r="AM101" i="9"/>
  <c r="AL101" i="9"/>
  <c r="AK101" i="9"/>
  <c r="AJ101" i="9"/>
  <c r="AH101" i="9"/>
  <c r="AF101" i="9"/>
  <c r="AE101" i="9"/>
  <c r="AC101" i="9"/>
  <c r="AA101" i="9"/>
  <c r="Y101" i="9"/>
  <c r="Q101" i="9"/>
  <c r="AI101" i="9" s="1"/>
  <c r="O101" i="9"/>
  <c r="AG101" i="9" s="1"/>
  <c r="L101" i="9"/>
  <c r="AD101" i="9" s="1"/>
  <c r="H101" i="9"/>
  <c r="J101" i="9" s="1"/>
  <c r="AN100" i="9"/>
  <c r="AM100" i="9"/>
  <c r="AL100" i="9"/>
  <c r="AK100" i="9"/>
  <c r="AJ100" i="9"/>
  <c r="AH100" i="9"/>
  <c r="AF100" i="9"/>
  <c r="AE100" i="9"/>
  <c r="AC100" i="9"/>
  <c r="AA100" i="9"/>
  <c r="Y100" i="9"/>
  <c r="Q100" i="9"/>
  <c r="AI100" i="9" s="1"/>
  <c r="O100" i="9"/>
  <c r="AG100" i="9" s="1"/>
  <c r="L100" i="9"/>
  <c r="AD100" i="9" s="1"/>
  <c r="H100" i="9"/>
  <c r="J100" i="9" s="1"/>
  <c r="AB100" i="9" s="1"/>
  <c r="AN99" i="9"/>
  <c r="AM99" i="9"/>
  <c r="AL99" i="9"/>
  <c r="AK99" i="9"/>
  <c r="AJ99" i="9"/>
  <c r="AH99" i="9"/>
  <c r="AF99" i="9"/>
  <c r="AE99" i="9"/>
  <c r="AC99" i="9"/>
  <c r="AA99" i="9"/>
  <c r="Y99" i="9"/>
  <c r="Q99" i="9"/>
  <c r="AI99" i="9" s="1"/>
  <c r="O99" i="9"/>
  <c r="AG99" i="9" s="1"/>
  <c r="L99" i="9"/>
  <c r="AD99" i="9" s="1"/>
  <c r="H99" i="9"/>
  <c r="AN98" i="9"/>
  <c r="AM98" i="9"/>
  <c r="AL98" i="9"/>
  <c r="AK98" i="9"/>
  <c r="AJ98" i="9"/>
  <c r="AH98" i="9"/>
  <c r="AF98" i="9"/>
  <c r="AE98" i="9"/>
  <c r="AC98" i="9"/>
  <c r="AA98" i="9"/>
  <c r="Y98" i="9"/>
  <c r="Q98" i="9"/>
  <c r="AI98" i="9" s="1"/>
  <c r="O98" i="9"/>
  <c r="AG98" i="9" s="1"/>
  <c r="L98" i="9"/>
  <c r="AD98" i="9" s="1"/>
  <c r="H98" i="9"/>
  <c r="J98" i="9" s="1"/>
  <c r="AB98" i="9" s="1"/>
  <c r="AN97" i="9"/>
  <c r="AM97" i="9"/>
  <c r="AL97" i="9"/>
  <c r="AK97" i="9"/>
  <c r="AJ97" i="9"/>
  <c r="AH97" i="9"/>
  <c r="AF97" i="9"/>
  <c r="AE97" i="9"/>
  <c r="AC97" i="9"/>
  <c r="AA97" i="9"/>
  <c r="Y97" i="9"/>
  <c r="Q97" i="9"/>
  <c r="AI97" i="9" s="1"/>
  <c r="O97" i="9"/>
  <c r="AG97" i="9" s="1"/>
  <c r="L97" i="9"/>
  <c r="AD97" i="9" s="1"/>
  <c r="H97" i="9"/>
  <c r="J97" i="9" s="1"/>
  <c r="AN96" i="9"/>
  <c r="AM96" i="9"/>
  <c r="AL96" i="9"/>
  <c r="AK96" i="9"/>
  <c r="AJ96" i="9"/>
  <c r="AH96" i="9"/>
  <c r="AF96" i="9"/>
  <c r="AE96" i="9"/>
  <c r="AC96" i="9"/>
  <c r="AA96" i="9"/>
  <c r="Y96" i="9"/>
  <c r="Q96" i="9"/>
  <c r="AI96" i="9" s="1"/>
  <c r="O96" i="9"/>
  <c r="AG96" i="9" s="1"/>
  <c r="L96" i="9"/>
  <c r="AD96" i="9" s="1"/>
  <c r="H96" i="9"/>
  <c r="J96" i="9" s="1"/>
  <c r="AB96" i="9" s="1"/>
  <c r="AN95" i="9"/>
  <c r="AM95" i="9"/>
  <c r="AL95" i="9"/>
  <c r="AK95" i="9"/>
  <c r="AJ95" i="9"/>
  <c r="AH95" i="9"/>
  <c r="AF95" i="9"/>
  <c r="AE95" i="9"/>
  <c r="AC95" i="9"/>
  <c r="AA95" i="9"/>
  <c r="Y95" i="9"/>
  <c r="Q95" i="9"/>
  <c r="AI95" i="9" s="1"/>
  <c r="O95" i="9"/>
  <c r="AG95" i="9" s="1"/>
  <c r="L95" i="9"/>
  <c r="AD95" i="9" s="1"/>
  <c r="H95" i="9"/>
  <c r="AN94" i="9"/>
  <c r="AM94" i="9"/>
  <c r="AL94" i="9"/>
  <c r="AK94" i="9"/>
  <c r="AJ94" i="9"/>
  <c r="AH94" i="9"/>
  <c r="AF94" i="9"/>
  <c r="AE94" i="9"/>
  <c r="AC94" i="9"/>
  <c r="AA94" i="9"/>
  <c r="Y94" i="9"/>
  <c r="Q94" i="9"/>
  <c r="AI94" i="9" s="1"/>
  <c r="O94" i="9"/>
  <c r="AG94" i="9" s="1"/>
  <c r="L94" i="9"/>
  <c r="AD94" i="9" s="1"/>
  <c r="H94" i="9"/>
  <c r="J94" i="9" s="1"/>
  <c r="AB94" i="9" s="1"/>
  <c r="AN93" i="9"/>
  <c r="AM93" i="9"/>
  <c r="AL93" i="9"/>
  <c r="AK93" i="9"/>
  <c r="AJ93" i="9"/>
  <c r="AH93" i="9"/>
  <c r="AF93" i="9"/>
  <c r="AE93" i="9"/>
  <c r="AC93" i="9"/>
  <c r="AA93" i="9"/>
  <c r="Y93" i="9"/>
  <c r="Q93" i="9"/>
  <c r="AI93" i="9" s="1"/>
  <c r="O93" i="9"/>
  <c r="AG93" i="9" s="1"/>
  <c r="L93" i="9"/>
  <c r="AD93" i="9" s="1"/>
  <c r="H93" i="9"/>
  <c r="J93" i="9" s="1"/>
  <c r="AN92" i="9"/>
  <c r="AM92" i="9"/>
  <c r="AL92" i="9"/>
  <c r="AK92" i="9"/>
  <c r="AJ92" i="9"/>
  <c r="AH92" i="9"/>
  <c r="AF92" i="9"/>
  <c r="AE92" i="9"/>
  <c r="AC92" i="9"/>
  <c r="AA92" i="9"/>
  <c r="Y92" i="9"/>
  <c r="Q92" i="9"/>
  <c r="AI92" i="9" s="1"/>
  <c r="O92" i="9"/>
  <c r="AG92" i="9" s="1"/>
  <c r="L92" i="9"/>
  <c r="AD92" i="9" s="1"/>
  <c r="H92" i="9"/>
  <c r="J92" i="9" s="1"/>
  <c r="AB92" i="9" s="1"/>
  <c r="AN91" i="9"/>
  <c r="AM91" i="9"/>
  <c r="AL91" i="9"/>
  <c r="AK91" i="9"/>
  <c r="AJ91" i="9"/>
  <c r="AH91" i="9"/>
  <c r="AF91" i="9"/>
  <c r="AE91" i="9"/>
  <c r="AC91" i="9"/>
  <c r="AA91" i="9"/>
  <c r="Y91" i="9"/>
  <c r="Q91" i="9"/>
  <c r="AI91" i="9" s="1"/>
  <c r="O91" i="9"/>
  <c r="AG91" i="9" s="1"/>
  <c r="L91" i="9"/>
  <c r="AD91" i="9" s="1"/>
  <c r="H91" i="9"/>
  <c r="AN90" i="9"/>
  <c r="AM90" i="9"/>
  <c r="AL90" i="9"/>
  <c r="AK90" i="9"/>
  <c r="AJ90" i="9"/>
  <c r="AH90" i="9"/>
  <c r="AF90" i="9"/>
  <c r="AE90" i="9"/>
  <c r="AC90" i="9"/>
  <c r="AA90" i="9"/>
  <c r="Y90" i="9"/>
  <c r="Q90" i="9"/>
  <c r="AI90" i="9" s="1"/>
  <c r="O90" i="9"/>
  <c r="AG90" i="9" s="1"/>
  <c r="L90" i="9"/>
  <c r="AD90" i="9" s="1"/>
  <c r="H90" i="9"/>
  <c r="J90" i="9" s="1"/>
  <c r="AB90" i="9" s="1"/>
  <c r="AN89" i="9"/>
  <c r="AM89" i="9"/>
  <c r="AL89" i="9"/>
  <c r="AK89" i="9"/>
  <c r="AJ89" i="9"/>
  <c r="AH89" i="9"/>
  <c r="AF89" i="9"/>
  <c r="AE89" i="9"/>
  <c r="AC89" i="9"/>
  <c r="AA89" i="9"/>
  <c r="Y89" i="9"/>
  <c r="Q89" i="9"/>
  <c r="AI89" i="9" s="1"/>
  <c r="O89" i="9"/>
  <c r="AG89" i="9" s="1"/>
  <c r="L89" i="9"/>
  <c r="AD89" i="9" s="1"/>
  <c r="H89" i="9"/>
  <c r="J89" i="9" s="1"/>
  <c r="AN88" i="9"/>
  <c r="AM88" i="9"/>
  <c r="AL88" i="9"/>
  <c r="AK88" i="9"/>
  <c r="AJ88" i="9"/>
  <c r="AH88" i="9"/>
  <c r="AF88" i="9"/>
  <c r="AE88" i="9"/>
  <c r="AC88" i="9"/>
  <c r="AA88" i="9"/>
  <c r="Y88" i="9"/>
  <c r="Q88" i="9"/>
  <c r="AI88" i="9" s="1"/>
  <c r="O88" i="9"/>
  <c r="AG88" i="9" s="1"/>
  <c r="L88" i="9"/>
  <c r="AD88" i="9" s="1"/>
  <c r="H88" i="9"/>
  <c r="Z88" i="9" s="1"/>
  <c r="AN87" i="9"/>
  <c r="AM87" i="9"/>
  <c r="AL87" i="9"/>
  <c r="AK87" i="9"/>
  <c r="AJ87" i="9"/>
  <c r="AH87" i="9"/>
  <c r="AF87" i="9"/>
  <c r="AE87" i="9"/>
  <c r="AC87" i="9"/>
  <c r="AA87" i="9"/>
  <c r="Y87" i="9"/>
  <c r="Q87" i="9"/>
  <c r="AI87" i="9" s="1"/>
  <c r="O87" i="9"/>
  <c r="AG87" i="9" s="1"/>
  <c r="L87" i="9"/>
  <c r="AD87" i="9" s="1"/>
  <c r="H87" i="9"/>
  <c r="AN86" i="9"/>
  <c r="AM86" i="9"/>
  <c r="AL86" i="9"/>
  <c r="AK86" i="9"/>
  <c r="AJ86" i="9"/>
  <c r="AH86" i="9"/>
  <c r="AF86" i="9"/>
  <c r="AE86" i="9"/>
  <c r="AC86" i="9"/>
  <c r="AA86" i="9"/>
  <c r="Y86" i="9"/>
  <c r="Q86" i="9"/>
  <c r="AI86" i="9" s="1"/>
  <c r="O86" i="9"/>
  <c r="AG86" i="9" s="1"/>
  <c r="L86" i="9"/>
  <c r="AD86" i="9" s="1"/>
  <c r="H86" i="9"/>
  <c r="J86" i="9" s="1"/>
  <c r="AB86" i="9" s="1"/>
  <c r="AN85" i="9"/>
  <c r="AM85" i="9"/>
  <c r="AL85" i="9"/>
  <c r="AK85" i="9"/>
  <c r="AJ85" i="9"/>
  <c r="AH85" i="9"/>
  <c r="AF85" i="9"/>
  <c r="AE85" i="9"/>
  <c r="AC85" i="9"/>
  <c r="AA85" i="9"/>
  <c r="Y85" i="9"/>
  <c r="Q85" i="9"/>
  <c r="AI85" i="9" s="1"/>
  <c r="O85" i="9"/>
  <c r="AG85" i="9" s="1"/>
  <c r="L85" i="9"/>
  <c r="AD85" i="9" s="1"/>
  <c r="H85" i="9"/>
  <c r="J85" i="9" s="1"/>
  <c r="AN84" i="9"/>
  <c r="AM84" i="9"/>
  <c r="AL84" i="9"/>
  <c r="AK84" i="9"/>
  <c r="AJ84" i="9"/>
  <c r="AH84" i="9"/>
  <c r="AF84" i="9"/>
  <c r="AE84" i="9"/>
  <c r="AC84" i="9"/>
  <c r="AA84" i="9"/>
  <c r="Y84" i="9"/>
  <c r="Q84" i="9"/>
  <c r="AI84" i="9" s="1"/>
  <c r="O84" i="9"/>
  <c r="AG84" i="9" s="1"/>
  <c r="L84" i="9"/>
  <c r="AD84" i="9" s="1"/>
  <c r="H84" i="9"/>
  <c r="Z84" i="9" s="1"/>
  <c r="AN83" i="9"/>
  <c r="AM83" i="9"/>
  <c r="AL83" i="9"/>
  <c r="AK83" i="9"/>
  <c r="AJ83" i="9"/>
  <c r="AH83" i="9"/>
  <c r="AF83" i="9"/>
  <c r="AE83" i="9"/>
  <c r="AC83" i="9"/>
  <c r="AA83" i="9"/>
  <c r="Y83" i="9"/>
  <c r="Q83" i="9"/>
  <c r="AI83" i="9" s="1"/>
  <c r="O83" i="9"/>
  <c r="AG83" i="9" s="1"/>
  <c r="L83" i="9"/>
  <c r="AD83" i="9" s="1"/>
  <c r="H83" i="9"/>
  <c r="AN82" i="9"/>
  <c r="AM82" i="9"/>
  <c r="AL82" i="9"/>
  <c r="AK82" i="9"/>
  <c r="AJ82" i="9"/>
  <c r="AH82" i="9"/>
  <c r="AF82" i="9"/>
  <c r="AE82" i="9"/>
  <c r="AC82" i="9"/>
  <c r="AA82" i="9"/>
  <c r="Y82" i="9"/>
  <c r="Q82" i="9"/>
  <c r="AI82" i="9" s="1"/>
  <c r="O82" i="9"/>
  <c r="AG82" i="9" s="1"/>
  <c r="L82" i="9"/>
  <c r="AD82" i="9" s="1"/>
  <c r="H82" i="9"/>
  <c r="J82" i="9" s="1"/>
  <c r="AB82" i="9" s="1"/>
  <c r="AN81" i="9"/>
  <c r="AM81" i="9"/>
  <c r="AL81" i="9"/>
  <c r="AK81" i="9"/>
  <c r="AJ81" i="9"/>
  <c r="AH81" i="9"/>
  <c r="AF81" i="9"/>
  <c r="AE81" i="9"/>
  <c r="AC81" i="9"/>
  <c r="AA81" i="9"/>
  <c r="Y81" i="9"/>
  <c r="Q81" i="9"/>
  <c r="AI81" i="9" s="1"/>
  <c r="O81" i="9"/>
  <c r="AG81" i="9" s="1"/>
  <c r="L81" i="9"/>
  <c r="AD81" i="9" s="1"/>
  <c r="H81" i="9"/>
  <c r="J81" i="9" s="1"/>
  <c r="AN80" i="9"/>
  <c r="AM80" i="9"/>
  <c r="AL80" i="9"/>
  <c r="AK80" i="9"/>
  <c r="AJ80" i="9"/>
  <c r="AH80" i="9"/>
  <c r="AF80" i="9"/>
  <c r="AE80" i="9"/>
  <c r="AC80" i="9"/>
  <c r="AA80" i="9"/>
  <c r="Y80" i="9"/>
  <c r="Q80" i="9"/>
  <c r="AI80" i="9" s="1"/>
  <c r="O80" i="9"/>
  <c r="AG80" i="9" s="1"/>
  <c r="L80" i="9"/>
  <c r="AD80" i="9" s="1"/>
  <c r="H80" i="9"/>
  <c r="Z80" i="9" s="1"/>
  <c r="AN79" i="9"/>
  <c r="AM79" i="9"/>
  <c r="AL79" i="9"/>
  <c r="AK79" i="9"/>
  <c r="AJ79" i="9"/>
  <c r="AH79" i="9"/>
  <c r="AF79" i="9"/>
  <c r="AE79" i="9"/>
  <c r="AC79" i="9"/>
  <c r="AA79" i="9"/>
  <c r="Y79" i="9"/>
  <c r="Q79" i="9"/>
  <c r="AI79" i="9" s="1"/>
  <c r="O79" i="9"/>
  <c r="AG79" i="9" s="1"/>
  <c r="L79" i="9"/>
  <c r="AD79" i="9" s="1"/>
  <c r="H79" i="9"/>
  <c r="AN78" i="9"/>
  <c r="AM78" i="9"/>
  <c r="AL78" i="9"/>
  <c r="AK78" i="9"/>
  <c r="AJ78" i="9"/>
  <c r="AH78" i="9"/>
  <c r="AF78" i="9"/>
  <c r="AE78" i="9"/>
  <c r="AC78" i="9"/>
  <c r="AA78" i="9"/>
  <c r="Y78" i="9"/>
  <c r="Q78" i="9"/>
  <c r="AI78" i="9" s="1"/>
  <c r="O78" i="9"/>
  <c r="AG78" i="9" s="1"/>
  <c r="L78" i="9"/>
  <c r="AD78" i="9" s="1"/>
  <c r="H78" i="9"/>
  <c r="J78" i="9" s="1"/>
  <c r="AB78" i="9" s="1"/>
  <c r="AN77" i="9"/>
  <c r="AM77" i="9"/>
  <c r="AL77" i="9"/>
  <c r="AK77" i="9"/>
  <c r="AJ77" i="9"/>
  <c r="AH77" i="9"/>
  <c r="AF77" i="9"/>
  <c r="AE77" i="9"/>
  <c r="AC77" i="9"/>
  <c r="AA77" i="9"/>
  <c r="Y77" i="9"/>
  <c r="Q77" i="9"/>
  <c r="AI77" i="9" s="1"/>
  <c r="O77" i="9"/>
  <c r="AG77" i="9" s="1"/>
  <c r="L77" i="9"/>
  <c r="AD77" i="9" s="1"/>
  <c r="H77" i="9"/>
  <c r="AN76" i="9"/>
  <c r="AM76" i="9"/>
  <c r="AL76" i="9"/>
  <c r="AK76" i="9"/>
  <c r="AJ76" i="9"/>
  <c r="AH76" i="9"/>
  <c r="AF76" i="9"/>
  <c r="AE76" i="9"/>
  <c r="AC76" i="9"/>
  <c r="AA76" i="9"/>
  <c r="Y76" i="9"/>
  <c r="Q76" i="9"/>
  <c r="AI76" i="9" s="1"/>
  <c r="O76" i="9"/>
  <c r="AG76" i="9" s="1"/>
  <c r="L76" i="9"/>
  <c r="AD76" i="9" s="1"/>
  <c r="H76" i="9"/>
  <c r="J76" i="9" s="1"/>
  <c r="AB76" i="9" s="1"/>
  <c r="AN75" i="9"/>
  <c r="AM75" i="9"/>
  <c r="AL75" i="9"/>
  <c r="AK75" i="9"/>
  <c r="AJ75" i="9"/>
  <c r="AH75" i="9"/>
  <c r="AF75" i="9"/>
  <c r="AE75" i="9"/>
  <c r="AC75" i="9"/>
  <c r="AA75" i="9"/>
  <c r="Y75" i="9"/>
  <c r="Q75" i="9"/>
  <c r="AI75" i="9" s="1"/>
  <c r="O75" i="9"/>
  <c r="AG75" i="9" s="1"/>
  <c r="L75" i="9"/>
  <c r="AD75" i="9" s="1"/>
  <c r="H75" i="9"/>
  <c r="AN74" i="9"/>
  <c r="AM74" i="9"/>
  <c r="AL74" i="9"/>
  <c r="AK74" i="9"/>
  <c r="AJ74" i="9"/>
  <c r="AH74" i="9"/>
  <c r="AF74" i="9"/>
  <c r="AE74" i="9"/>
  <c r="AC74" i="9"/>
  <c r="AA74" i="9"/>
  <c r="Y74" i="9"/>
  <c r="Q74" i="9"/>
  <c r="AI74" i="9" s="1"/>
  <c r="O74" i="9"/>
  <c r="AG74" i="9" s="1"/>
  <c r="L74" i="9"/>
  <c r="AD74" i="9" s="1"/>
  <c r="H74" i="9"/>
  <c r="J74" i="9" s="1"/>
  <c r="AB74" i="9" s="1"/>
  <c r="AN73" i="9"/>
  <c r="AM73" i="9"/>
  <c r="AL73" i="9"/>
  <c r="AK73" i="9"/>
  <c r="AJ73" i="9"/>
  <c r="AH73" i="9"/>
  <c r="AF73" i="9"/>
  <c r="AE73" i="9"/>
  <c r="AC73" i="9"/>
  <c r="AA73" i="9"/>
  <c r="Y73" i="9"/>
  <c r="Q73" i="9"/>
  <c r="AI73" i="9" s="1"/>
  <c r="O73" i="9"/>
  <c r="AG73" i="9" s="1"/>
  <c r="L73" i="9"/>
  <c r="AD73" i="9" s="1"/>
  <c r="H73" i="9"/>
  <c r="AN72" i="9"/>
  <c r="AM72" i="9"/>
  <c r="AL72" i="9"/>
  <c r="AK72" i="9"/>
  <c r="AJ72" i="9"/>
  <c r="AH72" i="9"/>
  <c r="AF72" i="9"/>
  <c r="AE72" i="9"/>
  <c r="AC72" i="9"/>
  <c r="AA72" i="9"/>
  <c r="Y72" i="9"/>
  <c r="Q72" i="9"/>
  <c r="AI72" i="9" s="1"/>
  <c r="O72" i="9"/>
  <c r="AG72" i="9" s="1"/>
  <c r="L72" i="9"/>
  <c r="AD72" i="9" s="1"/>
  <c r="H72" i="9"/>
  <c r="Z72" i="9" s="1"/>
  <c r="AN71" i="9"/>
  <c r="AM71" i="9"/>
  <c r="AL71" i="9"/>
  <c r="AK71" i="9"/>
  <c r="AJ71" i="9"/>
  <c r="AH71" i="9"/>
  <c r="AF71" i="9"/>
  <c r="AE71" i="9"/>
  <c r="AC71" i="9"/>
  <c r="AA71" i="9"/>
  <c r="Y71" i="9"/>
  <c r="Q71" i="9"/>
  <c r="AI71" i="9" s="1"/>
  <c r="O71" i="9"/>
  <c r="AG71" i="9" s="1"/>
  <c r="L71" i="9"/>
  <c r="AD71" i="9" s="1"/>
  <c r="H71" i="9"/>
  <c r="AN70" i="9"/>
  <c r="AM70" i="9"/>
  <c r="AL70" i="9"/>
  <c r="AK70" i="9"/>
  <c r="AJ70" i="9"/>
  <c r="AH70" i="9"/>
  <c r="AF70" i="9"/>
  <c r="AE70" i="9"/>
  <c r="AC70" i="9"/>
  <c r="AA70" i="9"/>
  <c r="Y70" i="9"/>
  <c r="Q70" i="9"/>
  <c r="AI70" i="9" s="1"/>
  <c r="O70" i="9"/>
  <c r="AG70" i="9" s="1"/>
  <c r="L70" i="9"/>
  <c r="AD70" i="9" s="1"/>
  <c r="H70" i="9"/>
  <c r="J70" i="9" s="1"/>
  <c r="AB70" i="9" s="1"/>
  <c r="AN69" i="9"/>
  <c r="AM69" i="9"/>
  <c r="AL69" i="9"/>
  <c r="AK69" i="9"/>
  <c r="AJ69" i="9"/>
  <c r="AH69" i="9"/>
  <c r="AF69" i="9"/>
  <c r="AE69" i="9"/>
  <c r="AC69" i="9"/>
  <c r="AA69" i="9"/>
  <c r="Y69" i="9"/>
  <c r="Q69" i="9"/>
  <c r="AI69" i="9" s="1"/>
  <c r="O69" i="9"/>
  <c r="AG69" i="9" s="1"/>
  <c r="L69" i="9"/>
  <c r="AD69" i="9" s="1"/>
  <c r="H69" i="9"/>
  <c r="AN68" i="9"/>
  <c r="AM68" i="9"/>
  <c r="AL68" i="9"/>
  <c r="AK68" i="9"/>
  <c r="AJ68" i="9"/>
  <c r="AH68" i="9"/>
  <c r="AF68" i="9"/>
  <c r="AE68" i="9"/>
  <c r="AC68" i="9"/>
  <c r="AA68" i="9"/>
  <c r="Y68" i="9"/>
  <c r="Q68" i="9"/>
  <c r="AI68" i="9" s="1"/>
  <c r="O68" i="9"/>
  <c r="AG68" i="9" s="1"/>
  <c r="L68" i="9"/>
  <c r="AD68" i="9" s="1"/>
  <c r="H68" i="9"/>
  <c r="Z68" i="9" s="1"/>
  <c r="AN67" i="9"/>
  <c r="AM67" i="9"/>
  <c r="AL67" i="9"/>
  <c r="AK67" i="9"/>
  <c r="AJ67" i="9"/>
  <c r="AH67" i="9"/>
  <c r="AF67" i="9"/>
  <c r="AE67" i="9"/>
  <c r="AC67" i="9"/>
  <c r="AA67" i="9"/>
  <c r="Y67" i="9"/>
  <c r="Q67" i="9"/>
  <c r="AI67" i="9" s="1"/>
  <c r="O67" i="9"/>
  <c r="AG67" i="9" s="1"/>
  <c r="L67" i="9"/>
  <c r="AD67" i="9" s="1"/>
  <c r="H67" i="9"/>
  <c r="J67" i="9" s="1"/>
  <c r="AN66" i="9"/>
  <c r="AM66" i="9"/>
  <c r="AL66" i="9"/>
  <c r="AK66" i="9"/>
  <c r="AJ66" i="9"/>
  <c r="AH66" i="9"/>
  <c r="AF66" i="9"/>
  <c r="AE66" i="9"/>
  <c r="AC66" i="9"/>
  <c r="AA66" i="9"/>
  <c r="Y66" i="9"/>
  <c r="Q66" i="9"/>
  <c r="AI66" i="9" s="1"/>
  <c r="O66" i="9"/>
  <c r="AG66" i="9" s="1"/>
  <c r="L66" i="9"/>
  <c r="AD66" i="9" s="1"/>
  <c r="H66" i="9"/>
  <c r="Z66" i="9" s="1"/>
  <c r="AN65" i="9"/>
  <c r="AM65" i="9"/>
  <c r="AL65" i="9"/>
  <c r="AK65" i="9"/>
  <c r="AJ65" i="9"/>
  <c r="AH65" i="9"/>
  <c r="AF65" i="9"/>
  <c r="AE65" i="9"/>
  <c r="AC65" i="9"/>
  <c r="AA65" i="9"/>
  <c r="Y65" i="9"/>
  <c r="Q65" i="9"/>
  <c r="AI65" i="9" s="1"/>
  <c r="O65" i="9"/>
  <c r="AG65" i="9" s="1"/>
  <c r="L65" i="9"/>
  <c r="AD65" i="9" s="1"/>
  <c r="H65" i="9"/>
  <c r="AN64" i="9"/>
  <c r="AM64" i="9"/>
  <c r="AL64" i="9"/>
  <c r="AK64" i="9"/>
  <c r="AJ64" i="9"/>
  <c r="AH64" i="9"/>
  <c r="AF64" i="9"/>
  <c r="AE64" i="9"/>
  <c r="AC64" i="9"/>
  <c r="AA64" i="9"/>
  <c r="Y64" i="9"/>
  <c r="Q64" i="9"/>
  <c r="AI64" i="9" s="1"/>
  <c r="O64" i="9"/>
  <c r="AG64" i="9" s="1"/>
  <c r="L64" i="9"/>
  <c r="AD64" i="9" s="1"/>
  <c r="H64" i="9"/>
  <c r="Z64" i="9" s="1"/>
  <c r="AN63" i="9"/>
  <c r="AM63" i="9"/>
  <c r="AL63" i="9"/>
  <c r="AK63" i="9"/>
  <c r="AJ63" i="9"/>
  <c r="AH63" i="9"/>
  <c r="AF63" i="9"/>
  <c r="AE63" i="9"/>
  <c r="AC63" i="9"/>
  <c r="AA63" i="9"/>
  <c r="Y63" i="9"/>
  <c r="Q63" i="9"/>
  <c r="AI63" i="9" s="1"/>
  <c r="O63" i="9"/>
  <c r="AG63" i="9" s="1"/>
  <c r="L63" i="9"/>
  <c r="AD63" i="9" s="1"/>
  <c r="H63" i="9"/>
  <c r="J63" i="9" s="1"/>
  <c r="AN62" i="9"/>
  <c r="AM62" i="9"/>
  <c r="AL62" i="9"/>
  <c r="AK62" i="9"/>
  <c r="AJ62" i="9"/>
  <c r="AH62" i="9"/>
  <c r="AF62" i="9"/>
  <c r="AE62" i="9"/>
  <c r="AC62" i="9"/>
  <c r="AA62" i="9"/>
  <c r="Y62" i="9"/>
  <c r="Q62" i="9"/>
  <c r="AI62" i="9" s="1"/>
  <c r="O62" i="9"/>
  <c r="AG62" i="9" s="1"/>
  <c r="L62" i="9"/>
  <c r="AD62" i="9" s="1"/>
  <c r="H62" i="9"/>
  <c r="Z62" i="9" s="1"/>
  <c r="AN61" i="9"/>
  <c r="AM61" i="9"/>
  <c r="AL61" i="9"/>
  <c r="AK61" i="9"/>
  <c r="AJ61" i="9"/>
  <c r="AH61" i="9"/>
  <c r="AF61" i="9"/>
  <c r="AE61" i="9"/>
  <c r="AC61" i="9"/>
  <c r="AA61" i="9"/>
  <c r="Y61" i="9"/>
  <c r="Q61" i="9"/>
  <c r="AI61" i="9" s="1"/>
  <c r="O61" i="9"/>
  <c r="AG61" i="9" s="1"/>
  <c r="L61" i="9"/>
  <c r="AD61" i="9" s="1"/>
  <c r="H61" i="9"/>
  <c r="AN60" i="9"/>
  <c r="AM60" i="9"/>
  <c r="AL60" i="9"/>
  <c r="AK60" i="9"/>
  <c r="AJ60" i="9"/>
  <c r="AH60" i="9"/>
  <c r="AF60" i="9"/>
  <c r="AE60" i="9"/>
  <c r="AC60" i="9"/>
  <c r="AA60" i="9"/>
  <c r="Y60" i="9"/>
  <c r="Q60" i="9"/>
  <c r="AI60" i="9" s="1"/>
  <c r="O60" i="9"/>
  <c r="AG60" i="9" s="1"/>
  <c r="L60" i="9"/>
  <c r="AD60" i="9" s="1"/>
  <c r="H60" i="9"/>
  <c r="AN59" i="9"/>
  <c r="AM59" i="9"/>
  <c r="AL59" i="9"/>
  <c r="AK59" i="9"/>
  <c r="AJ59" i="9"/>
  <c r="AH59" i="9"/>
  <c r="AF59" i="9"/>
  <c r="AE59" i="9"/>
  <c r="AC59" i="9"/>
  <c r="AA59" i="9"/>
  <c r="Y59" i="9"/>
  <c r="Q59" i="9"/>
  <c r="AI59" i="9" s="1"/>
  <c r="O59" i="9"/>
  <c r="AG59" i="9" s="1"/>
  <c r="L59" i="9"/>
  <c r="AD59" i="9" s="1"/>
  <c r="H59" i="9"/>
  <c r="J59" i="9" s="1"/>
  <c r="AN58" i="9"/>
  <c r="AM58" i="9"/>
  <c r="AL58" i="9"/>
  <c r="AK58" i="9"/>
  <c r="AJ58" i="9"/>
  <c r="AH58" i="9"/>
  <c r="AF58" i="9"/>
  <c r="AE58" i="9"/>
  <c r="AC58" i="9"/>
  <c r="AA58" i="9"/>
  <c r="Y58" i="9"/>
  <c r="Q58" i="9"/>
  <c r="AI58" i="9" s="1"/>
  <c r="O58" i="9"/>
  <c r="AG58" i="9" s="1"/>
  <c r="L58" i="9"/>
  <c r="AD58" i="9" s="1"/>
  <c r="H58" i="9"/>
  <c r="J58" i="9" s="1"/>
  <c r="AB58" i="9" s="1"/>
  <c r="AN57" i="9"/>
  <c r="AM57" i="9"/>
  <c r="AL57" i="9"/>
  <c r="AK57" i="9"/>
  <c r="AJ57" i="9"/>
  <c r="AH57" i="9"/>
  <c r="AF57" i="9"/>
  <c r="AE57" i="9"/>
  <c r="AC57" i="9"/>
  <c r="AA57" i="9"/>
  <c r="Y57" i="9"/>
  <c r="Q57" i="9"/>
  <c r="AI57" i="9" s="1"/>
  <c r="O57" i="9"/>
  <c r="AG57" i="9" s="1"/>
  <c r="L57" i="9"/>
  <c r="AD57" i="9" s="1"/>
  <c r="H57" i="9"/>
  <c r="AN56" i="9"/>
  <c r="AM56" i="9"/>
  <c r="AL56" i="9"/>
  <c r="AK56" i="9"/>
  <c r="AJ56" i="9"/>
  <c r="AH56" i="9"/>
  <c r="AF56" i="9"/>
  <c r="AE56" i="9"/>
  <c r="AC56" i="9"/>
  <c r="AA56" i="9"/>
  <c r="Y56" i="9"/>
  <c r="Q56" i="9"/>
  <c r="AI56" i="9" s="1"/>
  <c r="O56" i="9"/>
  <c r="AG56" i="9" s="1"/>
  <c r="L56" i="9"/>
  <c r="AD56" i="9" s="1"/>
  <c r="H56" i="9"/>
  <c r="J56" i="9" s="1"/>
  <c r="AB56" i="9" s="1"/>
  <c r="AN55" i="9"/>
  <c r="AM55" i="9"/>
  <c r="AL55" i="9"/>
  <c r="AK55" i="9"/>
  <c r="AJ55" i="9"/>
  <c r="AH55" i="9"/>
  <c r="AF55" i="9"/>
  <c r="AE55" i="9"/>
  <c r="AC55" i="9"/>
  <c r="AA55" i="9"/>
  <c r="Y55" i="9"/>
  <c r="Q55" i="9"/>
  <c r="AI55" i="9" s="1"/>
  <c r="O55" i="9"/>
  <c r="AG55" i="9" s="1"/>
  <c r="L55" i="9"/>
  <c r="AD55" i="9" s="1"/>
  <c r="H55" i="9"/>
  <c r="J55" i="9" s="1"/>
  <c r="AN54" i="9"/>
  <c r="AM54" i="9"/>
  <c r="AL54" i="9"/>
  <c r="AK54" i="9"/>
  <c r="AJ54" i="9"/>
  <c r="AH54" i="9"/>
  <c r="AF54" i="9"/>
  <c r="AE54" i="9"/>
  <c r="AC54" i="9"/>
  <c r="AA54" i="9"/>
  <c r="Y54" i="9"/>
  <c r="Q54" i="9"/>
  <c r="AI54" i="9" s="1"/>
  <c r="O54" i="9"/>
  <c r="AG54" i="9" s="1"/>
  <c r="L54" i="9"/>
  <c r="AD54" i="9" s="1"/>
  <c r="H54" i="9"/>
  <c r="J54" i="9" s="1"/>
  <c r="AB54" i="9" s="1"/>
  <c r="AN53" i="9"/>
  <c r="AM53" i="9"/>
  <c r="AL53" i="9"/>
  <c r="AK53" i="9"/>
  <c r="AJ53" i="9"/>
  <c r="AH53" i="9"/>
  <c r="AF53" i="9"/>
  <c r="AE53" i="9"/>
  <c r="AC53" i="9"/>
  <c r="AA53" i="9"/>
  <c r="Y53" i="9"/>
  <c r="Q53" i="9"/>
  <c r="AI53" i="9" s="1"/>
  <c r="O53" i="9"/>
  <c r="AG53" i="9" s="1"/>
  <c r="L53" i="9"/>
  <c r="AD53" i="9" s="1"/>
  <c r="H53" i="9"/>
  <c r="J53" i="9" s="1"/>
  <c r="AN52" i="9"/>
  <c r="AM52" i="9"/>
  <c r="AL52" i="9"/>
  <c r="AK52" i="9"/>
  <c r="AJ52" i="9"/>
  <c r="AH52" i="9"/>
  <c r="AF52" i="9"/>
  <c r="AE52" i="9"/>
  <c r="AC52" i="9"/>
  <c r="AA52" i="9"/>
  <c r="Y52" i="9"/>
  <c r="Q52" i="9"/>
  <c r="AI52" i="9" s="1"/>
  <c r="O52" i="9"/>
  <c r="AG52" i="9" s="1"/>
  <c r="L52" i="9"/>
  <c r="AD52" i="9" s="1"/>
  <c r="H52" i="9"/>
  <c r="Z52" i="9" s="1"/>
  <c r="AN51" i="9"/>
  <c r="AM51" i="9"/>
  <c r="AL51" i="9"/>
  <c r="AK51" i="9"/>
  <c r="AJ51" i="9"/>
  <c r="AH51" i="9"/>
  <c r="AF51" i="9"/>
  <c r="AE51" i="9"/>
  <c r="AC51" i="9"/>
  <c r="AA51" i="9"/>
  <c r="Y51" i="9"/>
  <c r="Q51" i="9"/>
  <c r="AI51" i="9" s="1"/>
  <c r="O51" i="9"/>
  <c r="AG51" i="9" s="1"/>
  <c r="L51" i="9"/>
  <c r="AD51" i="9" s="1"/>
  <c r="H51" i="9"/>
  <c r="AN50" i="9"/>
  <c r="AM50" i="9"/>
  <c r="AL50" i="9"/>
  <c r="AK50" i="9"/>
  <c r="AJ50" i="9"/>
  <c r="AH50" i="9"/>
  <c r="AF50" i="9"/>
  <c r="AE50" i="9"/>
  <c r="AC50" i="9"/>
  <c r="AA50" i="9"/>
  <c r="Y50" i="9"/>
  <c r="Q50" i="9"/>
  <c r="AI50" i="9" s="1"/>
  <c r="O50" i="9"/>
  <c r="AG50" i="9" s="1"/>
  <c r="L50" i="9"/>
  <c r="AD50" i="9" s="1"/>
  <c r="H50" i="9"/>
  <c r="J50" i="9" s="1"/>
  <c r="AB50" i="9" s="1"/>
  <c r="AN49" i="9"/>
  <c r="AM49" i="9"/>
  <c r="AL49" i="9"/>
  <c r="AK49" i="9"/>
  <c r="AJ49" i="9"/>
  <c r="AH49" i="9"/>
  <c r="AF49" i="9"/>
  <c r="AE49" i="9"/>
  <c r="AC49" i="9"/>
  <c r="AA49" i="9"/>
  <c r="Y49" i="9"/>
  <c r="Q49" i="9"/>
  <c r="AI49" i="9" s="1"/>
  <c r="O49" i="9"/>
  <c r="AG49" i="9" s="1"/>
  <c r="L49" i="9"/>
  <c r="AD49" i="9" s="1"/>
  <c r="H49" i="9"/>
  <c r="J49" i="9" s="1"/>
  <c r="AN48" i="9"/>
  <c r="AM48" i="9"/>
  <c r="AL48" i="9"/>
  <c r="AK48" i="9"/>
  <c r="AJ48" i="9"/>
  <c r="AH48" i="9"/>
  <c r="AF48" i="9"/>
  <c r="AE48" i="9"/>
  <c r="AC48" i="9"/>
  <c r="AA48" i="9"/>
  <c r="Y48" i="9"/>
  <c r="Q48" i="9"/>
  <c r="AI48" i="9" s="1"/>
  <c r="O48" i="9"/>
  <c r="AG48" i="9" s="1"/>
  <c r="L48" i="9"/>
  <c r="AD48" i="9" s="1"/>
  <c r="H48" i="9"/>
  <c r="Z48" i="9" s="1"/>
  <c r="AN47" i="9"/>
  <c r="AM47" i="9"/>
  <c r="AL47" i="9"/>
  <c r="AK47" i="9"/>
  <c r="AJ47" i="9"/>
  <c r="AH47" i="9"/>
  <c r="AF47" i="9"/>
  <c r="AE47" i="9"/>
  <c r="AC47" i="9"/>
  <c r="AA47" i="9"/>
  <c r="Y47" i="9"/>
  <c r="Q47" i="9"/>
  <c r="AI47" i="9" s="1"/>
  <c r="O47" i="9"/>
  <c r="AG47" i="9" s="1"/>
  <c r="L47" i="9"/>
  <c r="AD47" i="9" s="1"/>
  <c r="H47" i="9"/>
  <c r="AN46" i="9"/>
  <c r="AM46" i="9"/>
  <c r="AL46" i="9"/>
  <c r="AK46" i="9"/>
  <c r="AJ46" i="9"/>
  <c r="AH46" i="9"/>
  <c r="AF46" i="9"/>
  <c r="AE46" i="9"/>
  <c r="AC46" i="9"/>
  <c r="AA46" i="9"/>
  <c r="Y46" i="9"/>
  <c r="Q46" i="9"/>
  <c r="AI46" i="9" s="1"/>
  <c r="O46" i="9"/>
  <c r="AG46" i="9" s="1"/>
  <c r="L46" i="9"/>
  <c r="AD46" i="9" s="1"/>
  <c r="H46" i="9"/>
  <c r="J46" i="9" s="1"/>
  <c r="AB46" i="9" s="1"/>
  <c r="AN45" i="9"/>
  <c r="AM45" i="9"/>
  <c r="AL45" i="9"/>
  <c r="AK45" i="9"/>
  <c r="AJ45" i="9"/>
  <c r="AH45" i="9"/>
  <c r="AF45" i="9"/>
  <c r="AE45" i="9"/>
  <c r="AC45" i="9"/>
  <c r="AA45" i="9"/>
  <c r="Y45" i="9"/>
  <c r="Q45" i="9"/>
  <c r="AI45" i="9" s="1"/>
  <c r="O45" i="9"/>
  <c r="AG45" i="9" s="1"/>
  <c r="L45" i="9"/>
  <c r="AD45" i="9" s="1"/>
  <c r="H45" i="9"/>
  <c r="J45" i="9" s="1"/>
  <c r="AN44" i="9"/>
  <c r="AM44" i="9"/>
  <c r="AL44" i="9"/>
  <c r="AK44" i="9"/>
  <c r="AJ44" i="9"/>
  <c r="AH44" i="9"/>
  <c r="AF44" i="9"/>
  <c r="AE44" i="9"/>
  <c r="AC44" i="9"/>
  <c r="AA44" i="9"/>
  <c r="Y44" i="9"/>
  <c r="Q44" i="9"/>
  <c r="AI44" i="9" s="1"/>
  <c r="O44" i="9"/>
  <c r="AG44" i="9" s="1"/>
  <c r="L44" i="9"/>
  <c r="AD44" i="9" s="1"/>
  <c r="H44" i="9"/>
  <c r="Z44" i="9" s="1"/>
  <c r="AN43" i="9"/>
  <c r="AM43" i="9"/>
  <c r="AL43" i="9"/>
  <c r="AK43" i="9"/>
  <c r="AJ43" i="9"/>
  <c r="AH43" i="9"/>
  <c r="AF43" i="9"/>
  <c r="AE43" i="9"/>
  <c r="AC43" i="9"/>
  <c r="AA43" i="9"/>
  <c r="Y43" i="9"/>
  <c r="Q43" i="9"/>
  <c r="AI43" i="9" s="1"/>
  <c r="O43" i="9"/>
  <c r="AG43" i="9" s="1"/>
  <c r="L43" i="9"/>
  <c r="AD43" i="9" s="1"/>
  <c r="H43" i="9"/>
  <c r="AN42" i="9"/>
  <c r="AM42" i="9"/>
  <c r="AL42" i="9"/>
  <c r="AK42" i="9"/>
  <c r="AJ42" i="9"/>
  <c r="AH42" i="9"/>
  <c r="AF42" i="9"/>
  <c r="AE42" i="9"/>
  <c r="AC42" i="9"/>
  <c r="AA42" i="9"/>
  <c r="Y42" i="9"/>
  <c r="Q42" i="9"/>
  <c r="AI42" i="9" s="1"/>
  <c r="O42" i="9"/>
  <c r="AG42" i="9" s="1"/>
  <c r="L42" i="9"/>
  <c r="AD42" i="9" s="1"/>
  <c r="H42" i="9"/>
  <c r="J42" i="9" s="1"/>
  <c r="AB42" i="9" s="1"/>
  <c r="AN41" i="9"/>
  <c r="AM41" i="9"/>
  <c r="AL41" i="9"/>
  <c r="AK41" i="9"/>
  <c r="AJ41" i="9"/>
  <c r="AH41" i="9"/>
  <c r="AF41" i="9"/>
  <c r="AE41" i="9"/>
  <c r="AC41" i="9"/>
  <c r="AA41" i="9"/>
  <c r="Y41" i="9"/>
  <c r="Q41" i="9"/>
  <c r="AI41" i="9" s="1"/>
  <c r="O41" i="9"/>
  <c r="AG41" i="9" s="1"/>
  <c r="L41" i="9"/>
  <c r="AD41" i="9" s="1"/>
  <c r="H41" i="9"/>
  <c r="J41" i="9" s="1"/>
  <c r="AN40" i="9"/>
  <c r="AM40" i="9"/>
  <c r="AL40" i="9"/>
  <c r="AK40" i="9"/>
  <c r="AJ40" i="9"/>
  <c r="AH40" i="9"/>
  <c r="AF40" i="9"/>
  <c r="AE40" i="9"/>
  <c r="AC40" i="9"/>
  <c r="AA40" i="9"/>
  <c r="Y40" i="9"/>
  <c r="Q40" i="9"/>
  <c r="AI40" i="9" s="1"/>
  <c r="O40" i="9"/>
  <c r="AG40" i="9" s="1"/>
  <c r="L40" i="9"/>
  <c r="AD40" i="9" s="1"/>
  <c r="H40" i="9"/>
  <c r="Z40" i="9" s="1"/>
  <c r="AN39" i="9"/>
  <c r="AM39" i="9"/>
  <c r="AL39" i="9"/>
  <c r="AK39" i="9"/>
  <c r="AJ39" i="9"/>
  <c r="AH39" i="9"/>
  <c r="AF39" i="9"/>
  <c r="AE39" i="9"/>
  <c r="AC39" i="9"/>
  <c r="AA39" i="9"/>
  <c r="Y39" i="9"/>
  <c r="Q39" i="9"/>
  <c r="AI39" i="9" s="1"/>
  <c r="O39" i="9"/>
  <c r="AG39" i="9" s="1"/>
  <c r="L39" i="9"/>
  <c r="AD39" i="9" s="1"/>
  <c r="H39" i="9"/>
  <c r="AN38" i="9"/>
  <c r="AM38" i="9"/>
  <c r="AL38" i="9"/>
  <c r="AK38" i="9"/>
  <c r="AJ38" i="9"/>
  <c r="AH38" i="9"/>
  <c r="AF38" i="9"/>
  <c r="AE38" i="9"/>
  <c r="AC38" i="9"/>
  <c r="AA38" i="9"/>
  <c r="Y38" i="9"/>
  <c r="Q38" i="9"/>
  <c r="AI38" i="9" s="1"/>
  <c r="O38" i="9"/>
  <c r="AG38" i="9" s="1"/>
  <c r="L38" i="9"/>
  <c r="AD38" i="9" s="1"/>
  <c r="H38" i="9"/>
  <c r="J38" i="9" s="1"/>
  <c r="AB38" i="9" s="1"/>
  <c r="AN37" i="9"/>
  <c r="AM37" i="9"/>
  <c r="AL37" i="9"/>
  <c r="AK37" i="9"/>
  <c r="AJ37" i="9"/>
  <c r="AH37" i="9"/>
  <c r="AF37" i="9"/>
  <c r="AE37" i="9"/>
  <c r="AC37" i="9"/>
  <c r="AA37" i="9"/>
  <c r="Y37" i="9"/>
  <c r="Q37" i="9"/>
  <c r="AI37" i="9" s="1"/>
  <c r="O37" i="9"/>
  <c r="AG37" i="9" s="1"/>
  <c r="L37" i="9"/>
  <c r="AD37" i="9" s="1"/>
  <c r="H37" i="9"/>
  <c r="J37" i="9" s="1"/>
  <c r="AN36" i="9"/>
  <c r="AM36" i="9"/>
  <c r="AL36" i="9"/>
  <c r="AK36" i="9"/>
  <c r="AJ36" i="9"/>
  <c r="AH36" i="9"/>
  <c r="AF36" i="9"/>
  <c r="AE36" i="9"/>
  <c r="AC36" i="9"/>
  <c r="AA36" i="9"/>
  <c r="Y36" i="9"/>
  <c r="Q36" i="9"/>
  <c r="AI36" i="9" s="1"/>
  <c r="O36" i="9"/>
  <c r="AG36" i="9" s="1"/>
  <c r="L36" i="9"/>
  <c r="AD36" i="9" s="1"/>
  <c r="H36" i="9"/>
  <c r="Z36" i="9" s="1"/>
  <c r="AN35" i="9"/>
  <c r="AM35" i="9"/>
  <c r="AL35" i="9"/>
  <c r="AK35" i="9"/>
  <c r="AJ35" i="9"/>
  <c r="AH35" i="9"/>
  <c r="AF35" i="9"/>
  <c r="AE35" i="9"/>
  <c r="AC35" i="9"/>
  <c r="AA35" i="9"/>
  <c r="Y35" i="9"/>
  <c r="Q35" i="9"/>
  <c r="AI35" i="9" s="1"/>
  <c r="O35" i="9"/>
  <c r="AG35" i="9" s="1"/>
  <c r="L35" i="9"/>
  <c r="AD35" i="9" s="1"/>
  <c r="H35" i="9"/>
  <c r="AN34" i="9"/>
  <c r="AM34" i="9"/>
  <c r="AL34" i="9"/>
  <c r="AK34" i="9"/>
  <c r="AJ34" i="9"/>
  <c r="AH34" i="9"/>
  <c r="AF34" i="9"/>
  <c r="AE34" i="9"/>
  <c r="AC34" i="9"/>
  <c r="AA34" i="9"/>
  <c r="Y34" i="9"/>
  <c r="Q34" i="9"/>
  <c r="AI34" i="9" s="1"/>
  <c r="O34" i="9"/>
  <c r="AG34" i="9" s="1"/>
  <c r="L34" i="9"/>
  <c r="AD34" i="9" s="1"/>
  <c r="H34" i="9"/>
  <c r="J34" i="9" s="1"/>
  <c r="AB34" i="9" s="1"/>
  <c r="AN33" i="9"/>
  <c r="AM33" i="9"/>
  <c r="AL33" i="9"/>
  <c r="AK33" i="9"/>
  <c r="AJ33" i="9"/>
  <c r="AH33" i="9"/>
  <c r="AF33" i="9"/>
  <c r="AE33" i="9"/>
  <c r="AC33" i="9"/>
  <c r="AA33" i="9"/>
  <c r="Y33" i="9"/>
  <c r="Q33" i="9"/>
  <c r="AI33" i="9" s="1"/>
  <c r="O33" i="9"/>
  <c r="AG33" i="9" s="1"/>
  <c r="L33" i="9"/>
  <c r="AD33" i="9" s="1"/>
  <c r="H33" i="9"/>
  <c r="J33" i="9" s="1"/>
  <c r="AN32" i="9"/>
  <c r="AM32" i="9"/>
  <c r="AL32" i="9"/>
  <c r="AK32" i="9"/>
  <c r="AJ32" i="9"/>
  <c r="AH32" i="9"/>
  <c r="AF32" i="9"/>
  <c r="AE32" i="9"/>
  <c r="AC32" i="9"/>
  <c r="AA32" i="9"/>
  <c r="Y32" i="9"/>
  <c r="Q32" i="9"/>
  <c r="AI32" i="9" s="1"/>
  <c r="O32" i="9"/>
  <c r="AG32" i="9" s="1"/>
  <c r="L32" i="9"/>
  <c r="AD32" i="9" s="1"/>
  <c r="H32" i="9"/>
  <c r="Z32" i="9" s="1"/>
  <c r="AN31" i="9"/>
  <c r="AM31" i="9"/>
  <c r="AL31" i="9"/>
  <c r="AK31" i="9"/>
  <c r="AJ31" i="9"/>
  <c r="AH31" i="9"/>
  <c r="AF31" i="9"/>
  <c r="AE31" i="9"/>
  <c r="AC31" i="9"/>
  <c r="AA31" i="9"/>
  <c r="Y31" i="9"/>
  <c r="Q31" i="9"/>
  <c r="AI31" i="9" s="1"/>
  <c r="O31" i="9"/>
  <c r="AG31" i="9" s="1"/>
  <c r="L31" i="9"/>
  <c r="AD31" i="9" s="1"/>
  <c r="H31" i="9"/>
  <c r="AN30" i="9"/>
  <c r="AM30" i="9"/>
  <c r="AL30" i="9"/>
  <c r="AK30" i="9"/>
  <c r="AJ30" i="9"/>
  <c r="AH30" i="9"/>
  <c r="AF30" i="9"/>
  <c r="AE30" i="9"/>
  <c r="AC30" i="9"/>
  <c r="AA30" i="9"/>
  <c r="Y30" i="9"/>
  <c r="Q30" i="9"/>
  <c r="AI30" i="9" s="1"/>
  <c r="O30" i="9"/>
  <c r="AG30" i="9" s="1"/>
  <c r="L30" i="9"/>
  <c r="AD30" i="9" s="1"/>
  <c r="H30" i="9"/>
  <c r="J30" i="9" s="1"/>
  <c r="AB30" i="9" s="1"/>
  <c r="AN29" i="9"/>
  <c r="AM29" i="9"/>
  <c r="AL29" i="9"/>
  <c r="AK29" i="9"/>
  <c r="AJ29" i="9"/>
  <c r="AH29" i="9"/>
  <c r="AF29" i="9"/>
  <c r="AE29" i="9"/>
  <c r="AC29" i="9"/>
  <c r="AA29" i="9"/>
  <c r="Y29" i="9"/>
  <c r="Q29" i="9"/>
  <c r="AI29" i="9" s="1"/>
  <c r="O29" i="9"/>
  <c r="AG29" i="9" s="1"/>
  <c r="L29" i="9"/>
  <c r="AD29" i="9" s="1"/>
  <c r="H29" i="9"/>
  <c r="J29" i="9" s="1"/>
  <c r="AN28" i="9"/>
  <c r="AM28" i="9"/>
  <c r="AL28" i="9"/>
  <c r="AK28" i="9"/>
  <c r="AJ28" i="9"/>
  <c r="AH28" i="9"/>
  <c r="AF28" i="9"/>
  <c r="AE28" i="9"/>
  <c r="AC28" i="9"/>
  <c r="AA28" i="9"/>
  <c r="Y28" i="9"/>
  <c r="Q28" i="9"/>
  <c r="AI28" i="9" s="1"/>
  <c r="O28" i="9"/>
  <c r="AG28" i="9" s="1"/>
  <c r="L28" i="9"/>
  <c r="AD28" i="9" s="1"/>
  <c r="H28" i="9"/>
  <c r="Z28" i="9" s="1"/>
  <c r="AN27" i="9"/>
  <c r="AM27" i="9"/>
  <c r="AL27" i="9"/>
  <c r="AK27" i="9"/>
  <c r="AJ27" i="9"/>
  <c r="AH27" i="9"/>
  <c r="AF27" i="9"/>
  <c r="AE27" i="9"/>
  <c r="AC27" i="9"/>
  <c r="AA27" i="9"/>
  <c r="Y27" i="9"/>
  <c r="Q27" i="9"/>
  <c r="AI27" i="9" s="1"/>
  <c r="O27" i="9"/>
  <c r="AG27" i="9" s="1"/>
  <c r="L27" i="9"/>
  <c r="AD27" i="9" s="1"/>
  <c r="H27" i="9"/>
  <c r="AN26" i="9"/>
  <c r="AM26" i="9"/>
  <c r="AL26" i="9"/>
  <c r="AK26" i="9"/>
  <c r="AJ26" i="9"/>
  <c r="AH26" i="9"/>
  <c r="AF26" i="9"/>
  <c r="AE26" i="9"/>
  <c r="AC26" i="9"/>
  <c r="AA26" i="9"/>
  <c r="Y26" i="9"/>
  <c r="Q26" i="9"/>
  <c r="AI26" i="9" s="1"/>
  <c r="O26" i="9"/>
  <c r="AG26" i="9" s="1"/>
  <c r="L26" i="9"/>
  <c r="AD26" i="9" s="1"/>
  <c r="H26" i="9"/>
  <c r="J26" i="9" s="1"/>
  <c r="AB26" i="9" s="1"/>
  <c r="AN25" i="9"/>
  <c r="AM25" i="9"/>
  <c r="AL25" i="9"/>
  <c r="AK25" i="9"/>
  <c r="AJ25" i="9"/>
  <c r="AH25" i="9"/>
  <c r="AF25" i="9"/>
  <c r="AE25" i="9"/>
  <c r="AC25" i="9"/>
  <c r="AA25" i="9"/>
  <c r="Y25" i="9"/>
  <c r="Q25" i="9"/>
  <c r="AI25" i="9" s="1"/>
  <c r="O25" i="9"/>
  <c r="AG25" i="9" s="1"/>
  <c r="L25" i="9"/>
  <c r="AD25" i="9" s="1"/>
  <c r="H25" i="9"/>
  <c r="J25" i="9" s="1"/>
  <c r="AN24" i="9"/>
  <c r="AM24" i="9"/>
  <c r="AL24" i="9"/>
  <c r="AK24" i="9"/>
  <c r="AJ24" i="9"/>
  <c r="AH24" i="9"/>
  <c r="AF24" i="9"/>
  <c r="AE24" i="9"/>
  <c r="AC24" i="9"/>
  <c r="AA24" i="9"/>
  <c r="Y24" i="9"/>
  <c r="Q24" i="9"/>
  <c r="AI24" i="9" s="1"/>
  <c r="O24" i="9"/>
  <c r="AG24" i="9" s="1"/>
  <c r="L24" i="9"/>
  <c r="AD24" i="9" s="1"/>
  <c r="H24" i="9"/>
  <c r="Z24" i="9" s="1"/>
  <c r="AN23" i="9"/>
  <c r="AM23" i="9"/>
  <c r="AL23" i="9"/>
  <c r="AK23" i="9"/>
  <c r="AJ23" i="9"/>
  <c r="AH23" i="9"/>
  <c r="AF23" i="9"/>
  <c r="AE23" i="9"/>
  <c r="AC23" i="9"/>
  <c r="AA23" i="9"/>
  <c r="Y23" i="9"/>
  <c r="Q23" i="9"/>
  <c r="AI23" i="9" s="1"/>
  <c r="O23" i="9"/>
  <c r="AG23" i="9" s="1"/>
  <c r="L23" i="9"/>
  <c r="AD23" i="9" s="1"/>
  <c r="H23" i="9"/>
  <c r="AN22" i="9"/>
  <c r="AM22" i="9"/>
  <c r="AL22" i="9"/>
  <c r="AK22" i="9"/>
  <c r="AJ22" i="9"/>
  <c r="AH22" i="9"/>
  <c r="AF22" i="9"/>
  <c r="AE22" i="9"/>
  <c r="AC22" i="9"/>
  <c r="AA22" i="9"/>
  <c r="Y22" i="9"/>
  <c r="Q22" i="9"/>
  <c r="AI22" i="9" s="1"/>
  <c r="O22" i="9"/>
  <c r="AG22" i="9" s="1"/>
  <c r="L22" i="9"/>
  <c r="AD22" i="9" s="1"/>
  <c r="H22" i="9"/>
  <c r="J22" i="9" s="1"/>
  <c r="AB22" i="9" s="1"/>
  <c r="AN21" i="9"/>
  <c r="AM21" i="9"/>
  <c r="AL21" i="9"/>
  <c r="AK21" i="9"/>
  <c r="AJ21" i="9"/>
  <c r="AH21" i="9"/>
  <c r="AF21" i="9"/>
  <c r="AE21" i="9"/>
  <c r="AC21" i="9"/>
  <c r="AA21" i="9"/>
  <c r="Y21" i="9"/>
  <c r="Q21" i="9"/>
  <c r="AI21" i="9" s="1"/>
  <c r="O21" i="9"/>
  <c r="AG21" i="9" s="1"/>
  <c r="L21" i="9"/>
  <c r="AD21" i="9" s="1"/>
  <c r="H21" i="9"/>
  <c r="J21" i="9" s="1"/>
  <c r="AN20" i="9"/>
  <c r="AM20" i="9"/>
  <c r="AL20" i="9"/>
  <c r="AK20" i="9"/>
  <c r="AJ20" i="9"/>
  <c r="AH20" i="9"/>
  <c r="AF20" i="9"/>
  <c r="AE20" i="9"/>
  <c r="AC20" i="9"/>
  <c r="AA20" i="9"/>
  <c r="Y20" i="9"/>
  <c r="Q20" i="9"/>
  <c r="AI20" i="9" s="1"/>
  <c r="O20" i="9"/>
  <c r="AG20" i="9" s="1"/>
  <c r="L20" i="9"/>
  <c r="AD20" i="9" s="1"/>
  <c r="H20" i="9"/>
  <c r="Z20" i="9" s="1"/>
  <c r="AN19" i="9"/>
  <c r="AM19" i="9"/>
  <c r="AL19" i="9"/>
  <c r="AK19" i="9"/>
  <c r="AJ19" i="9"/>
  <c r="AH19" i="9"/>
  <c r="AF19" i="9"/>
  <c r="AE19" i="9"/>
  <c r="AC19" i="9"/>
  <c r="AA19" i="9"/>
  <c r="Y19" i="9"/>
  <c r="Q19" i="9"/>
  <c r="AI19" i="9" s="1"/>
  <c r="O19" i="9"/>
  <c r="AG19" i="9" s="1"/>
  <c r="L19" i="9"/>
  <c r="AD19" i="9" s="1"/>
  <c r="H19" i="9"/>
  <c r="AN18" i="9"/>
  <c r="AM18" i="9"/>
  <c r="AL18" i="9"/>
  <c r="AK18" i="9"/>
  <c r="AJ18" i="9"/>
  <c r="AH18" i="9"/>
  <c r="AF18" i="9"/>
  <c r="AE18" i="9"/>
  <c r="AC18" i="9"/>
  <c r="AA18" i="9"/>
  <c r="Y18" i="9"/>
  <c r="Q18" i="9"/>
  <c r="AI18" i="9" s="1"/>
  <c r="O18" i="9"/>
  <c r="AG18" i="9" s="1"/>
  <c r="L18" i="9"/>
  <c r="AD18" i="9" s="1"/>
  <c r="H18" i="9"/>
  <c r="J18" i="9" s="1"/>
  <c r="AB18" i="9" s="1"/>
  <c r="AN17" i="9"/>
  <c r="AM17" i="9"/>
  <c r="AL17" i="9"/>
  <c r="AK17" i="9"/>
  <c r="AJ17" i="9"/>
  <c r="AH17" i="9"/>
  <c r="AF17" i="9"/>
  <c r="AE17" i="9"/>
  <c r="AC17" i="9"/>
  <c r="AA17" i="9"/>
  <c r="Y17" i="9"/>
  <c r="Q17" i="9"/>
  <c r="AI17" i="9" s="1"/>
  <c r="O17" i="9"/>
  <c r="AG17" i="9" s="1"/>
  <c r="L17" i="9"/>
  <c r="AD17" i="9" s="1"/>
  <c r="H17" i="9"/>
  <c r="J17" i="9" s="1"/>
  <c r="AN16" i="9"/>
  <c r="AM16" i="9"/>
  <c r="AL16" i="9"/>
  <c r="AK16" i="9"/>
  <c r="AJ16" i="9"/>
  <c r="AH16" i="9"/>
  <c r="AF16" i="9"/>
  <c r="AE16" i="9"/>
  <c r="AC16" i="9"/>
  <c r="AA16" i="9"/>
  <c r="Y16" i="9"/>
  <c r="Q16" i="9"/>
  <c r="AI16" i="9" s="1"/>
  <c r="O16" i="9"/>
  <c r="AG16" i="9" s="1"/>
  <c r="L16" i="9"/>
  <c r="AD16" i="9" s="1"/>
  <c r="H16" i="9"/>
  <c r="Z16" i="9" s="1"/>
  <c r="AN15" i="9"/>
  <c r="AM15" i="9"/>
  <c r="AL15" i="9"/>
  <c r="AK15" i="9"/>
  <c r="AJ15" i="9"/>
  <c r="AH15" i="9"/>
  <c r="AF15" i="9"/>
  <c r="AE15" i="9"/>
  <c r="AC15" i="9"/>
  <c r="AA15" i="9"/>
  <c r="Y15" i="9"/>
  <c r="Q15" i="9"/>
  <c r="AI15" i="9" s="1"/>
  <c r="O15" i="9"/>
  <c r="AG15" i="9" s="1"/>
  <c r="L15" i="9"/>
  <c r="AD15" i="9" s="1"/>
  <c r="H15" i="9"/>
  <c r="AN14" i="9"/>
  <c r="AM14" i="9"/>
  <c r="AL14" i="9"/>
  <c r="AK14" i="9"/>
  <c r="AJ14" i="9"/>
  <c r="AH14" i="9"/>
  <c r="AF14" i="9"/>
  <c r="AE14" i="9"/>
  <c r="AC14" i="9"/>
  <c r="AA14" i="9"/>
  <c r="Y14" i="9"/>
  <c r="Q14" i="9"/>
  <c r="AI14" i="9" s="1"/>
  <c r="O14" i="9"/>
  <c r="AG14" i="9" s="1"/>
  <c r="L14" i="9"/>
  <c r="AD14" i="9" s="1"/>
  <c r="H14" i="9"/>
  <c r="J14" i="9" s="1"/>
  <c r="AB14" i="9" s="1"/>
  <c r="AN13" i="9"/>
  <c r="AM13" i="9"/>
  <c r="AL13" i="9"/>
  <c r="AK13" i="9"/>
  <c r="AJ13" i="9"/>
  <c r="AH13" i="9"/>
  <c r="AF13" i="9"/>
  <c r="AE13" i="9"/>
  <c r="AC13" i="9"/>
  <c r="AA13" i="9"/>
  <c r="Y13" i="9"/>
  <c r="Q13" i="9"/>
  <c r="AI13" i="9" s="1"/>
  <c r="O13" i="9"/>
  <c r="AG13" i="9" s="1"/>
  <c r="L13" i="9"/>
  <c r="AD13" i="9" s="1"/>
  <c r="H13" i="9"/>
  <c r="J13" i="9" s="1"/>
  <c r="AN12" i="9"/>
  <c r="AM12" i="9"/>
  <c r="AL12" i="9"/>
  <c r="AK12" i="9"/>
  <c r="AJ12" i="9"/>
  <c r="AH12" i="9"/>
  <c r="AF12" i="9"/>
  <c r="AE12" i="9"/>
  <c r="AC12" i="9"/>
  <c r="AA12" i="9"/>
  <c r="Y12" i="9"/>
  <c r="Q12" i="9"/>
  <c r="AI12" i="9" s="1"/>
  <c r="O12" i="9"/>
  <c r="AG12" i="9" s="1"/>
  <c r="L12" i="9"/>
  <c r="AD12" i="9" s="1"/>
  <c r="H12" i="9"/>
  <c r="Z12" i="9" s="1"/>
  <c r="AN11" i="9"/>
  <c r="AM11" i="9"/>
  <c r="AL11" i="9"/>
  <c r="AK11" i="9"/>
  <c r="AJ11" i="9"/>
  <c r="AH11" i="9"/>
  <c r="AF11" i="9"/>
  <c r="AE11" i="9"/>
  <c r="AC11" i="9"/>
  <c r="AA11" i="9"/>
  <c r="Y11" i="9"/>
  <c r="Q11" i="9"/>
  <c r="AI11" i="9" s="1"/>
  <c r="O11" i="9"/>
  <c r="AG11" i="9" s="1"/>
  <c r="L11" i="9"/>
  <c r="AD11" i="9" s="1"/>
  <c r="H11" i="9"/>
  <c r="AN10" i="9"/>
  <c r="AM10" i="9"/>
  <c r="AL10" i="9"/>
  <c r="AK10" i="9"/>
  <c r="AJ10" i="9"/>
  <c r="AH10" i="9"/>
  <c r="AF10" i="9"/>
  <c r="AE10" i="9"/>
  <c r="AC10" i="9"/>
  <c r="AA10" i="9"/>
  <c r="Y10" i="9"/>
  <c r="Q10" i="9"/>
  <c r="AI10" i="9" s="1"/>
  <c r="O10" i="9"/>
  <c r="AG10" i="9" s="1"/>
  <c r="L10" i="9"/>
  <c r="AD10" i="9" s="1"/>
  <c r="H10" i="9"/>
  <c r="J10" i="9" s="1"/>
  <c r="AB10" i="9" s="1"/>
  <c r="AN9" i="9"/>
  <c r="AM9" i="9"/>
  <c r="AL9" i="9"/>
  <c r="AK9" i="9"/>
  <c r="AJ9" i="9"/>
  <c r="AH9" i="9"/>
  <c r="AF9" i="9"/>
  <c r="AE9" i="9"/>
  <c r="AC9" i="9"/>
  <c r="AA9" i="9"/>
  <c r="Y9" i="9"/>
  <c r="Q9" i="9"/>
  <c r="AI9" i="9" s="1"/>
  <c r="O9" i="9"/>
  <c r="AG9" i="9" s="1"/>
  <c r="L9" i="9"/>
  <c r="AD9" i="9" s="1"/>
  <c r="H9" i="9"/>
  <c r="J9" i="9" s="1"/>
  <c r="AN8" i="9"/>
  <c r="AM8" i="9"/>
  <c r="AL8" i="9"/>
  <c r="AK8" i="9"/>
  <c r="AJ8" i="9"/>
  <c r="AH8" i="9"/>
  <c r="AF8" i="9"/>
  <c r="AE8" i="9"/>
  <c r="AC8" i="9"/>
  <c r="AA8" i="9"/>
  <c r="Y8" i="9"/>
  <c r="Q8" i="9"/>
  <c r="AI8" i="9" s="1"/>
  <c r="O8" i="9"/>
  <c r="AG8" i="9" s="1"/>
  <c r="L8" i="9"/>
  <c r="AD8" i="9" s="1"/>
  <c r="H8" i="9"/>
  <c r="Z8" i="9" s="1"/>
  <c r="AN7" i="9"/>
  <c r="AM7" i="9"/>
  <c r="AL7" i="9"/>
  <c r="AK7" i="9"/>
  <c r="AJ7" i="9"/>
  <c r="AH7" i="9"/>
  <c r="AF7" i="9"/>
  <c r="AE7" i="9"/>
  <c r="AC7" i="9"/>
  <c r="AA7" i="9"/>
  <c r="Y7" i="9"/>
  <c r="Q7" i="9"/>
  <c r="AI7" i="9" s="1"/>
  <c r="O7" i="9"/>
  <c r="AG7" i="9" s="1"/>
  <c r="L7" i="9"/>
  <c r="AD7" i="9" s="1"/>
  <c r="H7" i="9"/>
  <c r="AN6" i="9"/>
  <c r="AM6" i="9"/>
  <c r="AL6" i="9"/>
  <c r="AK6" i="9"/>
  <c r="AJ6" i="9"/>
  <c r="AH6" i="9"/>
  <c r="AF6" i="9"/>
  <c r="AE6" i="9"/>
  <c r="AC6" i="9"/>
  <c r="AA6" i="9"/>
  <c r="Y6" i="9"/>
  <c r="Q6" i="9"/>
  <c r="AI6" i="9" s="1"/>
  <c r="O6" i="9"/>
  <c r="AG6" i="9" s="1"/>
  <c r="L6" i="9"/>
  <c r="AD6" i="9" s="1"/>
  <c r="H6" i="9"/>
  <c r="J6" i="9" s="1"/>
  <c r="AN5" i="9"/>
  <c r="AM5" i="9"/>
  <c r="AL5" i="9"/>
  <c r="AK5" i="9"/>
  <c r="AJ5" i="9"/>
  <c r="AH5" i="9"/>
  <c r="AF5" i="9"/>
  <c r="AE5" i="9"/>
  <c r="AC5" i="9"/>
  <c r="AA5" i="9"/>
  <c r="Y5" i="9"/>
  <c r="Q5" i="9"/>
  <c r="AI5" i="9" s="1"/>
  <c r="O5" i="9"/>
  <c r="AG5" i="9" s="1"/>
  <c r="L5" i="9"/>
  <c r="AD5" i="9" s="1"/>
  <c r="H5" i="9"/>
  <c r="J5" i="9" s="1"/>
  <c r="AN4" i="9"/>
  <c r="AM4" i="9"/>
  <c r="AL4" i="9"/>
  <c r="AK4" i="9"/>
  <c r="AJ4" i="9"/>
  <c r="AH4" i="9"/>
  <c r="AF4" i="9"/>
  <c r="AE4" i="9"/>
  <c r="AC4" i="9"/>
  <c r="AA4" i="9"/>
  <c r="Y4" i="9"/>
  <c r="Q4" i="9"/>
  <c r="AI4" i="9" s="1"/>
  <c r="O4" i="9"/>
  <c r="AG4" i="9" s="1"/>
  <c r="L4" i="9"/>
  <c r="AD4" i="9" s="1"/>
  <c r="H4" i="9"/>
  <c r="Z4" i="9" s="1"/>
  <c r="J80" i="9" l="1"/>
  <c r="AB80" i="9" s="1"/>
  <c r="Z78" i="9"/>
  <c r="Z104" i="9"/>
  <c r="AO181" i="9"/>
  <c r="AO207" i="9"/>
  <c r="Z26" i="9"/>
  <c r="AO173" i="9"/>
  <c r="J128" i="9"/>
  <c r="AB128" i="9" s="1"/>
  <c r="W218" i="9"/>
  <c r="AO218" i="9" s="1"/>
  <c r="I219" i="9"/>
  <c r="W219" i="9" s="1"/>
  <c r="AO219" i="9" s="1"/>
  <c r="J62" i="9"/>
  <c r="AB62" i="9" s="1"/>
  <c r="AO172" i="9"/>
  <c r="AO176" i="9"/>
  <c r="AO198" i="9"/>
  <c r="AO171" i="9"/>
  <c r="AO175" i="9"/>
  <c r="AO194" i="9"/>
  <c r="AO159" i="9"/>
  <c r="Z50" i="9"/>
  <c r="J66" i="9"/>
  <c r="AB66" i="9" s="1"/>
  <c r="Z96" i="9"/>
  <c r="Z18" i="9"/>
  <c r="I196" i="9"/>
  <c r="W196" i="9" s="1"/>
  <c r="AO196" i="9" s="1"/>
  <c r="Z109" i="9"/>
  <c r="AO163" i="9"/>
  <c r="AO174" i="9"/>
  <c r="AO189" i="9"/>
  <c r="AO224" i="9"/>
  <c r="Z34" i="9"/>
  <c r="Z112" i="9"/>
  <c r="J121" i="9"/>
  <c r="AB121" i="9" s="1"/>
  <c r="Z125" i="9"/>
  <c r="Z10" i="9"/>
  <c r="Z42" i="9"/>
  <c r="J64" i="9"/>
  <c r="AB64" i="9" s="1"/>
  <c r="I155" i="9"/>
  <c r="AA155" i="9" s="1"/>
  <c r="Z14" i="9"/>
  <c r="Z30" i="9"/>
  <c r="Z46" i="9"/>
  <c r="Z76" i="9"/>
  <c r="Z86" i="9"/>
  <c r="J88" i="9"/>
  <c r="AB88" i="9" s="1"/>
  <c r="Z100" i="9"/>
  <c r="Z116" i="9"/>
  <c r="J123" i="9"/>
  <c r="AB123" i="9" s="1"/>
  <c r="J132" i="9"/>
  <c r="AB132" i="9" s="1"/>
  <c r="J136" i="9"/>
  <c r="AB136" i="9" s="1"/>
  <c r="I153" i="9"/>
  <c r="W153" i="9" s="1"/>
  <c r="AO153" i="9" s="1"/>
  <c r="Z156" i="9"/>
  <c r="I184" i="9"/>
  <c r="W184" i="9" s="1"/>
  <c r="AO184" i="9" s="1"/>
  <c r="Z197" i="9"/>
  <c r="Z120" i="9"/>
  <c r="Z133" i="9"/>
  <c r="Z137" i="9"/>
  <c r="J146" i="9"/>
  <c r="AB146" i="9" s="1"/>
  <c r="I149" i="9"/>
  <c r="I161" i="9"/>
  <c r="W205" i="9"/>
  <c r="AO205" i="9" s="1"/>
  <c r="I206" i="9"/>
  <c r="W206" i="9" s="1"/>
  <c r="AO206" i="9" s="1"/>
  <c r="Z220" i="9"/>
  <c r="Z221" i="9"/>
  <c r="Z6" i="9"/>
  <c r="Z22" i="9"/>
  <c r="Z38" i="9"/>
  <c r="Z54" i="9"/>
  <c r="Z56" i="9"/>
  <c r="Z67" i="9"/>
  <c r="J68" i="9"/>
  <c r="W68" i="9" s="1"/>
  <c r="AO68" i="9" s="1"/>
  <c r="Z70" i="9"/>
  <c r="J72" i="9"/>
  <c r="AB72" i="9" s="1"/>
  <c r="Z92" i="9"/>
  <c r="Z108" i="9"/>
  <c r="J129" i="9"/>
  <c r="W129" i="9" s="1"/>
  <c r="AO129" i="9" s="1"/>
  <c r="Z129" i="9"/>
  <c r="I175" i="9"/>
  <c r="I185" i="9"/>
  <c r="W185" i="9" s="1"/>
  <c r="AO185" i="9" s="1"/>
  <c r="Z185" i="9"/>
  <c r="J4" i="9"/>
  <c r="AB4" i="9" s="1"/>
  <c r="J8" i="9"/>
  <c r="W8" i="9" s="1"/>
  <c r="AO8" i="9" s="1"/>
  <c r="J12" i="9"/>
  <c r="AB12" i="9" s="1"/>
  <c r="J16" i="9"/>
  <c r="W16" i="9" s="1"/>
  <c r="AO16" i="9" s="1"/>
  <c r="J20" i="9"/>
  <c r="AB20" i="9" s="1"/>
  <c r="J24" i="9"/>
  <c r="AB24" i="9" s="1"/>
  <c r="J28" i="9"/>
  <c r="AB28" i="9" s="1"/>
  <c r="J32" i="9"/>
  <c r="AB32" i="9" s="1"/>
  <c r="J36" i="9"/>
  <c r="AB36" i="9" s="1"/>
  <c r="J40" i="9"/>
  <c r="AB40" i="9" s="1"/>
  <c r="J44" i="9"/>
  <c r="AB44" i="9" s="1"/>
  <c r="J48" i="9"/>
  <c r="AB48" i="9" s="1"/>
  <c r="J52" i="9"/>
  <c r="AB52" i="9" s="1"/>
  <c r="Z55" i="9"/>
  <c r="Z58" i="9"/>
  <c r="Z59" i="9"/>
  <c r="Z63" i="9"/>
  <c r="Z82" i="9"/>
  <c r="J84" i="9"/>
  <c r="AB84" i="9" s="1"/>
  <c r="Z94" i="9"/>
  <c r="Z102" i="9"/>
  <c r="Z110" i="9"/>
  <c r="W116" i="9"/>
  <c r="AO116" i="9" s="1"/>
  <c r="Z118" i="9"/>
  <c r="Z140" i="9"/>
  <c r="J140" i="9"/>
  <c r="AB140" i="9" s="1"/>
  <c r="Z160" i="9"/>
  <c r="I160" i="9"/>
  <c r="W174" i="9"/>
  <c r="I189" i="9"/>
  <c r="W189" i="9" s="1"/>
  <c r="I207" i="9"/>
  <c r="W207" i="9" s="1"/>
  <c r="Z60" i="9"/>
  <c r="J60" i="9"/>
  <c r="W60" i="9" s="1"/>
  <c r="AO60" i="9" s="1"/>
  <c r="W64" i="9"/>
  <c r="AO64" i="9" s="1"/>
  <c r="Z154" i="9"/>
  <c r="I154" i="9"/>
  <c r="W159" i="9"/>
  <c r="I173" i="9"/>
  <c r="W173" i="9" s="1"/>
  <c r="AA188" i="9"/>
  <c r="W188" i="9"/>
  <c r="AO188" i="9" s="1"/>
  <c r="Z225" i="9"/>
  <c r="I225" i="9"/>
  <c r="W225" i="9" s="1"/>
  <c r="AO225" i="9" s="1"/>
  <c r="Z127" i="9"/>
  <c r="J127" i="9"/>
  <c r="AB127" i="9" s="1"/>
  <c r="Z74" i="9"/>
  <c r="Z90" i="9"/>
  <c r="Z98" i="9"/>
  <c r="Z106" i="9"/>
  <c r="Z114" i="9"/>
  <c r="W120" i="9"/>
  <c r="AO120" i="9" s="1"/>
  <c r="J144" i="9"/>
  <c r="AA187" i="9"/>
  <c r="W187" i="9"/>
  <c r="AO187" i="9" s="1"/>
  <c r="Z195" i="9"/>
  <c r="I195" i="9"/>
  <c r="Z164" i="9"/>
  <c r="Z165" i="9"/>
  <c r="Z166" i="9"/>
  <c r="Z167" i="9"/>
  <c r="Z168" i="9"/>
  <c r="Z169" i="9"/>
  <c r="Z170" i="9"/>
  <c r="Z203" i="9"/>
  <c r="Z141" i="9"/>
  <c r="J145" i="9"/>
  <c r="AB145" i="9" s="1"/>
  <c r="I152" i="9"/>
  <c r="I158" i="9"/>
  <c r="I162" i="9"/>
  <c r="W162" i="9" s="1"/>
  <c r="AO162" i="9" s="1"/>
  <c r="I163" i="9"/>
  <c r="W163" i="9" s="1"/>
  <c r="I172" i="9"/>
  <c r="W199" i="9"/>
  <c r="AO199" i="9" s="1"/>
  <c r="W200" i="9"/>
  <c r="AO200" i="9" s="1"/>
  <c r="I201" i="9"/>
  <c r="W201" i="9" s="1"/>
  <c r="AO201" i="9" s="1"/>
  <c r="I202" i="9"/>
  <c r="I215" i="9"/>
  <c r="W215" i="9" s="1"/>
  <c r="AO215" i="9" s="1"/>
  <c r="Z7" i="9"/>
  <c r="J7" i="9"/>
  <c r="Z11" i="9"/>
  <c r="J11" i="9"/>
  <c r="Z15" i="9"/>
  <c r="J15" i="9"/>
  <c r="Z19" i="9"/>
  <c r="J19" i="9"/>
  <c r="Z23" i="9"/>
  <c r="J23" i="9"/>
  <c r="Z27" i="9"/>
  <c r="J27" i="9"/>
  <c r="Z31" i="9"/>
  <c r="J31" i="9"/>
  <c r="Z35" i="9"/>
  <c r="J35" i="9"/>
  <c r="Z39" i="9"/>
  <c r="J39" i="9"/>
  <c r="Z43" i="9"/>
  <c r="J43" i="9"/>
  <c r="Z47" i="9"/>
  <c r="J47" i="9"/>
  <c r="Z51" i="9"/>
  <c r="J51" i="9"/>
  <c r="Z61" i="9"/>
  <c r="J61" i="9"/>
  <c r="W92" i="9"/>
  <c r="AO92" i="9" s="1"/>
  <c r="W100" i="9"/>
  <c r="AO100" i="9" s="1"/>
  <c r="AB5" i="9"/>
  <c r="W5" i="9"/>
  <c r="AO5" i="9" s="1"/>
  <c r="AB9" i="9"/>
  <c r="W9" i="9"/>
  <c r="AO9" i="9" s="1"/>
  <c r="AB13" i="9"/>
  <c r="W13" i="9"/>
  <c r="AO13" i="9" s="1"/>
  <c r="AB17" i="9"/>
  <c r="W17" i="9"/>
  <c r="AO17" i="9" s="1"/>
  <c r="AB21" i="9"/>
  <c r="W21" i="9"/>
  <c r="AO21" i="9" s="1"/>
  <c r="AB25" i="9"/>
  <c r="W25" i="9"/>
  <c r="AO25" i="9" s="1"/>
  <c r="AB29" i="9"/>
  <c r="W29" i="9"/>
  <c r="AO29" i="9" s="1"/>
  <c r="AB33" i="9"/>
  <c r="W33" i="9"/>
  <c r="AO33" i="9" s="1"/>
  <c r="AB37" i="9"/>
  <c r="W37" i="9"/>
  <c r="AO37" i="9" s="1"/>
  <c r="AB41" i="9"/>
  <c r="W41" i="9"/>
  <c r="AO41" i="9" s="1"/>
  <c r="AB45" i="9"/>
  <c r="W45" i="9"/>
  <c r="AO45" i="9" s="1"/>
  <c r="AB49" i="9"/>
  <c r="W49" i="9"/>
  <c r="AO49" i="9" s="1"/>
  <c r="AB53" i="9"/>
  <c r="W53" i="9"/>
  <c r="AO53" i="9" s="1"/>
  <c r="Z65" i="9"/>
  <c r="J65" i="9"/>
  <c r="Z69" i="9"/>
  <c r="J69" i="9"/>
  <c r="W36" i="9"/>
  <c r="AO36" i="9" s="1"/>
  <c r="W96" i="9"/>
  <c r="AO96" i="9" s="1"/>
  <c r="W104" i="9"/>
  <c r="AO104" i="9" s="1"/>
  <c r="W6" i="9"/>
  <c r="AO6" i="9" s="1"/>
  <c r="W56" i="9"/>
  <c r="AO56" i="9" s="1"/>
  <c r="Z57" i="9"/>
  <c r="J57" i="9"/>
  <c r="J73" i="9"/>
  <c r="Z73" i="9"/>
  <c r="J77" i="9"/>
  <c r="Z77" i="9"/>
  <c r="W108" i="9"/>
  <c r="AO108" i="9" s="1"/>
  <c r="AB120" i="9"/>
  <c r="AB126" i="9"/>
  <c r="W126" i="9"/>
  <c r="AO126" i="9" s="1"/>
  <c r="J130" i="9"/>
  <c r="Z130" i="9"/>
  <c r="W179" i="9"/>
  <c r="AO179" i="9" s="1"/>
  <c r="AA179" i="9"/>
  <c r="AA183" i="9"/>
  <c r="W183" i="9"/>
  <c r="AO183" i="9" s="1"/>
  <c r="W209" i="9"/>
  <c r="AO209" i="9" s="1"/>
  <c r="AA209" i="9"/>
  <c r="AA213" i="9"/>
  <c r="W213" i="9"/>
  <c r="AO213" i="9" s="1"/>
  <c r="Z5" i="9"/>
  <c r="Z9" i="9"/>
  <c r="Z13" i="9"/>
  <c r="Z17" i="9"/>
  <c r="Z21" i="9"/>
  <c r="Z25" i="9"/>
  <c r="Z29" i="9"/>
  <c r="Z33" i="9"/>
  <c r="Z37" i="9"/>
  <c r="Z41" i="9"/>
  <c r="Z45" i="9"/>
  <c r="Z49" i="9"/>
  <c r="Z53" i="9"/>
  <c r="W76" i="9"/>
  <c r="AO76" i="9" s="1"/>
  <c r="W125" i="9"/>
  <c r="AO125" i="9" s="1"/>
  <c r="W112" i="9"/>
  <c r="AO112" i="9" s="1"/>
  <c r="AB116" i="9"/>
  <c r="AB6" i="9"/>
  <c r="W14" i="9"/>
  <c r="AO14" i="9" s="1"/>
  <c r="W18" i="9"/>
  <c r="AO18" i="9" s="1"/>
  <c r="W22" i="9"/>
  <c r="AO22" i="9" s="1"/>
  <c r="W26" i="9"/>
  <c r="AO26" i="9" s="1"/>
  <c r="W30" i="9"/>
  <c r="AO30" i="9" s="1"/>
  <c r="W34" i="9"/>
  <c r="AO34" i="9" s="1"/>
  <c r="W38" i="9"/>
  <c r="AO38" i="9" s="1"/>
  <c r="W42" i="9"/>
  <c r="AO42" i="9" s="1"/>
  <c r="W46" i="9"/>
  <c r="AO46" i="9" s="1"/>
  <c r="W50" i="9"/>
  <c r="AO50" i="9" s="1"/>
  <c r="W54" i="9"/>
  <c r="AO54" i="9" s="1"/>
  <c r="W58" i="9"/>
  <c r="AO58" i="9" s="1"/>
  <c r="W62" i="9"/>
  <c r="AO62" i="9" s="1"/>
  <c r="W70" i="9"/>
  <c r="AO70" i="9" s="1"/>
  <c r="Z71" i="9"/>
  <c r="J71" i="9"/>
  <c r="Z75" i="9"/>
  <c r="J75" i="9"/>
  <c r="Z79" i="9"/>
  <c r="J79" i="9"/>
  <c r="Z83" i="9"/>
  <c r="J83" i="9"/>
  <c r="Z87" i="9"/>
  <c r="J87" i="9"/>
  <c r="Z91" i="9"/>
  <c r="J91" i="9"/>
  <c r="Z95" i="9"/>
  <c r="J95" i="9"/>
  <c r="Z99" i="9"/>
  <c r="J99" i="9"/>
  <c r="Z103" i="9"/>
  <c r="J103" i="9"/>
  <c r="Z107" i="9"/>
  <c r="J107" i="9"/>
  <c r="Z111" i="9"/>
  <c r="J111" i="9"/>
  <c r="Z115" i="9"/>
  <c r="J115" i="9"/>
  <c r="Z119" i="9"/>
  <c r="J119" i="9"/>
  <c r="Z135" i="9"/>
  <c r="J135" i="9"/>
  <c r="AB122" i="9"/>
  <c r="W122" i="9"/>
  <c r="AO122" i="9" s="1"/>
  <c r="W10" i="9"/>
  <c r="AO10" i="9" s="1"/>
  <c r="AB55" i="9"/>
  <c r="W55" i="9"/>
  <c r="AO55" i="9" s="1"/>
  <c r="AB59" i="9"/>
  <c r="W59" i="9"/>
  <c r="AO59" i="9" s="1"/>
  <c r="AB63" i="9"/>
  <c r="W63" i="9"/>
  <c r="AO63" i="9" s="1"/>
  <c r="AB67" i="9"/>
  <c r="W67" i="9"/>
  <c r="AO67" i="9" s="1"/>
  <c r="W74" i="9"/>
  <c r="AO74" i="9" s="1"/>
  <c r="W78" i="9"/>
  <c r="AO78" i="9" s="1"/>
  <c r="AB81" i="9"/>
  <c r="W81" i="9"/>
  <c r="AO81" i="9" s="1"/>
  <c r="AB85" i="9"/>
  <c r="W85" i="9"/>
  <c r="AO85" i="9" s="1"/>
  <c r="AB89" i="9"/>
  <c r="W89" i="9"/>
  <c r="AO89" i="9" s="1"/>
  <c r="AB93" i="9"/>
  <c r="W93" i="9"/>
  <c r="AO93" i="9" s="1"/>
  <c r="AB97" i="9"/>
  <c r="W97" i="9"/>
  <c r="AO97" i="9" s="1"/>
  <c r="AB101" i="9"/>
  <c r="W101" i="9"/>
  <c r="AO101" i="9" s="1"/>
  <c r="AB105" i="9"/>
  <c r="W105" i="9"/>
  <c r="AO105" i="9" s="1"/>
  <c r="AB109" i="9"/>
  <c r="W109" i="9"/>
  <c r="AO109" i="9" s="1"/>
  <c r="AB113" i="9"/>
  <c r="W113" i="9"/>
  <c r="AO113" i="9" s="1"/>
  <c r="AB117" i="9"/>
  <c r="W117" i="9"/>
  <c r="AO117" i="9" s="1"/>
  <c r="Z124" i="9"/>
  <c r="J124" i="9"/>
  <c r="J138" i="9"/>
  <c r="Z138" i="9"/>
  <c r="W151" i="9"/>
  <c r="AO151" i="9" s="1"/>
  <c r="AA151" i="9"/>
  <c r="Z81" i="9"/>
  <c r="Z85" i="9"/>
  <c r="Z89" i="9"/>
  <c r="Z93" i="9"/>
  <c r="Z97" i="9"/>
  <c r="Z101" i="9"/>
  <c r="Z105" i="9"/>
  <c r="Z113" i="9"/>
  <c r="Z117" i="9"/>
  <c r="Z122" i="9"/>
  <c r="Z126" i="9"/>
  <c r="AB129" i="9"/>
  <c r="AB137" i="9"/>
  <c r="W137" i="9"/>
  <c r="AO137" i="9" s="1"/>
  <c r="J142" i="9"/>
  <c r="Z150" i="9"/>
  <c r="W156" i="9"/>
  <c r="AO156" i="9" s="1"/>
  <c r="AA156" i="9"/>
  <c r="W164" i="9"/>
  <c r="AO164" i="9" s="1"/>
  <c r="AA164" i="9"/>
  <c r="W165" i="9"/>
  <c r="AO165" i="9" s="1"/>
  <c r="AA165" i="9"/>
  <c r="W166" i="9"/>
  <c r="AO166" i="9" s="1"/>
  <c r="AA166" i="9"/>
  <c r="W167" i="9"/>
  <c r="AO167" i="9" s="1"/>
  <c r="AA167" i="9"/>
  <c r="W168" i="9"/>
  <c r="AO168" i="9" s="1"/>
  <c r="AA168" i="9"/>
  <c r="W169" i="9"/>
  <c r="AO169" i="9" s="1"/>
  <c r="AA169" i="9"/>
  <c r="W170" i="9"/>
  <c r="AO170" i="9" s="1"/>
  <c r="AA170" i="9"/>
  <c r="I171" i="9"/>
  <c r="W178" i="9"/>
  <c r="AO178" i="9" s="1"/>
  <c r="AA178" i="9"/>
  <c r="AA182" i="9"/>
  <c r="W182" i="9"/>
  <c r="AO182" i="9" s="1"/>
  <c r="W194" i="9"/>
  <c r="W208" i="9"/>
  <c r="AO208" i="9" s="1"/>
  <c r="AA208" i="9"/>
  <c r="AA212" i="9"/>
  <c r="W212" i="9"/>
  <c r="AO212" i="9" s="1"/>
  <c r="W224" i="9"/>
  <c r="W82" i="9"/>
  <c r="AO82" i="9" s="1"/>
  <c r="W86" i="9"/>
  <c r="AO86" i="9" s="1"/>
  <c r="W90" i="9"/>
  <c r="AO90" i="9" s="1"/>
  <c r="W94" i="9"/>
  <c r="AO94" i="9" s="1"/>
  <c r="W98" i="9"/>
  <c r="AO98" i="9" s="1"/>
  <c r="W102" i="9"/>
  <c r="AO102" i="9" s="1"/>
  <c r="W106" i="9"/>
  <c r="AO106" i="9" s="1"/>
  <c r="W110" i="9"/>
  <c r="AO110" i="9" s="1"/>
  <c r="W114" i="9"/>
  <c r="AO114" i="9" s="1"/>
  <c r="W118" i="9"/>
  <c r="AO118" i="9" s="1"/>
  <c r="AB134" i="9"/>
  <c r="W134" i="9"/>
  <c r="AO134" i="9" s="1"/>
  <c r="W157" i="9"/>
  <c r="AO157" i="9" s="1"/>
  <c r="AA157" i="9"/>
  <c r="W177" i="9"/>
  <c r="AO177" i="9" s="1"/>
  <c r="AA177" i="9"/>
  <c r="W181" i="9"/>
  <c r="W193" i="9"/>
  <c r="AO193" i="9" s="1"/>
  <c r="AA193" i="9"/>
  <c r="AA211" i="9"/>
  <c r="W211" i="9"/>
  <c r="AO211" i="9" s="1"/>
  <c r="AA223" i="9"/>
  <c r="W223" i="9"/>
  <c r="AO223" i="9" s="1"/>
  <c r="J131" i="9"/>
  <c r="AB133" i="9"/>
  <c r="W133" i="9"/>
  <c r="AO133" i="9" s="1"/>
  <c r="Z134" i="9"/>
  <c r="J139" i="9"/>
  <c r="AB141" i="9"/>
  <c r="W141" i="9"/>
  <c r="AO141" i="9" s="1"/>
  <c r="Z143" i="9"/>
  <c r="J143" i="9"/>
  <c r="W150" i="9"/>
  <c r="AO150" i="9" s="1"/>
  <c r="AA150" i="9"/>
  <c r="W180" i="9"/>
  <c r="AO180" i="9" s="1"/>
  <c r="AA180" i="9"/>
  <c r="W210" i="9"/>
  <c r="AO210" i="9" s="1"/>
  <c r="AA210" i="9"/>
  <c r="AA214" i="9"/>
  <c r="W214" i="9"/>
  <c r="AO214" i="9" s="1"/>
  <c r="W222" i="9"/>
  <c r="AO222" i="9" s="1"/>
  <c r="AA222" i="9"/>
  <c r="Z151" i="9"/>
  <c r="Z157" i="9"/>
  <c r="Z190" i="9"/>
  <c r="Z191" i="9"/>
  <c r="Z192" i="9"/>
  <c r="W203" i="9"/>
  <c r="AO203" i="9" s="1"/>
  <c r="AA203" i="9"/>
  <c r="W216" i="9"/>
  <c r="AO216" i="9" s="1"/>
  <c r="AA216" i="9"/>
  <c r="W226" i="9"/>
  <c r="AO226" i="9" s="1"/>
  <c r="AA226" i="9"/>
  <c r="W186" i="9"/>
  <c r="AO186" i="9" s="1"/>
  <c r="AA186" i="9"/>
  <c r="W197" i="9"/>
  <c r="AO197" i="9" s="1"/>
  <c r="AA197" i="9"/>
  <c r="W204" i="9"/>
  <c r="AO204" i="9" s="1"/>
  <c r="AA204" i="9"/>
  <c r="W217" i="9"/>
  <c r="AO217" i="9" s="1"/>
  <c r="AA217" i="9"/>
  <c r="W227" i="9"/>
  <c r="AO227" i="9" s="1"/>
  <c r="AA227" i="9"/>
  <c r="W176" i="9"/>
  <c r="W190" i="9"/>
  <c r="AO190" i="9" s="1"/>
  <c r="AA190" i="9"/>
  <c r="W191" i="9"/>
  <c r="AO191" i="9" s="1"/>
  <c r="AA191" i="9"/>
  <c r="W192" i="9"/>
  <c r="AO192" i="9" s="1"/>
  <c r="AA192" i="9"/>
  <c r="W198" i="9"/>
  <c r="Z216" i="9"/>
  <c r="W220" i="9"/>
  <c r="AO220" i="9" s="1"/>
  <c r="AA220" i="9"/>
  <c r="W221" i="9"/>
  <c r="AO221" i="9" s="1"/>
  <c r="AA221" i="9"/>
  <c r="Z226" i="9"/>
  <c r="W228" i="9"/>
  <c r="AO228" i="9" s="1"/>
  <c r="Z177" i="9"/>
  <c r="Z178" i="9"/>
  <c r="Z179" i="9"/>
  <c r="Z180" i="9"/>
  <c r="Z186" i="9"/>
  <c r="Z193" i="9"/>
  <c r="Z204" i="9"/>
  <c r="Z208" i="9"/>
  <c r="Z209" i="9"/>
  <c r="Z210" i="9"/>
  <c r="Z217" i="9"/>
  <c r="Z222" i="9"/>
  <c r="Z227" i="9"/>
  <c r="Z182" i="9"/>
  <c r="Z183" i="9"/>
  <c r="Z187" i="9"/>
  <c r="Z188" i="9"/>
  <c r="Z199" i="9"/>
  <c r="Z200" i="9"/>
  <c r="Z205" i="9"/>
  <c r="Z211" i="9"/>
  <c r="Z212" i="9"/>
  <c r="Z213" i="9"/>
  <c r="Z214" i="9"/>
  <c r="Z218" i="9"/>
  <c r="Z223" i="9"/>
  <c r="Z228" i="9"/>
  <c r="W20" i="9" l="1"/>
  <c r="AO20" i="9" s="1"/>
  <c r="AA196" i="9"/>
  <c r="W136" i="9"/>
  <c r="AO136" i="9" s="1"/>
  <c r="AA215" i="9"/>
  <c r="W52" i="9"/>
  <c r="AO52" i="9" s="1"/>
  <c r="W121" i="9"/>
  <c r="AO121" i="9" s="1"/>
  <c r="AA162" i="9"/>
  <c r="W80" i="9"/>
  <c r="AO80" i="9" s="1"/>
  <c r="W4" i="9"/>
  <c r="AO4" i="9" s="1"/>
  <c r="W127" i="9"/>
  <c r="AO127" i="9" s="1"/>
  <c r="W140" i="9"/>
  <c r="AO140" i="9" s="1"/>
  <c r="W155" i="9"/>
  <c r="AO155" i="9" s="1"/>
  <c r="W24" i="9"/>
  <c r="AO24" i="9" s="1"/>
  <c r="W66" i="9"/>
  <c r="AO66" i="9" s="1"/>
  <c r="AA153" i="9"/>
  <c r="W128" i="9"/>
  <c r="AO128" i="9" s="1"/>
  <c r="W40" i="9"/>
  <c r="AO40" i="9" s="1"/>
  <c r="AA185" i="9"/>
  <c r="W123" i="9"/>
  <c r="AO123" i="9" s="1"/>
  <c r="AA201" i="9"/>
  <c r="W145" i="9"/>
  <c r="AO145" i="9" s="1"/>
  <c r="AA184" i="9"/>
  <c r="AA219" i="9"/>
  <c r="AA225" i="9"/>
  <c r="W28" i="9"/>
  <c r="AO28" i="9" s="1"/>
  <c r="W84" i="9"/>
  <c r="AO84" i="9" s="1"/>
  <c r="W132" i="9"/>
  <c r="AO132" i="9" s="1"/>
  <c r="W44" i="9"/>
  <c r="AO44" i="9" s="1"/>
  <c r="AB68" i="9"/>
  <c r="W88" i="9"/>
  <c r="AO88" i="9" s="1"/>
  <c r="W12" i="9"/>
  <c r="AO12" i="9" s="1"/>
  <c r="AA206" i="9"/>
  <c r="W146" i="9"/>
  <c r="AO146" i="9" s="1"/>
  <c r="W48" i="9"/>
  <c r="AO48" i="9" s="1"/>
  <c r="W32" i="9"/>
  <c r="AO32" i="9" s="1"/>
  <c r="AB16" i="9"/>
  <c r="W161" i="9"/>
  <c r="AO161" i="9" s="1"/>
  <c r="AA161" i="9"/>
  <c r="W72" i="9"/>
  <c r="AO72" i="9" s="1"/>
  <c r="W149" i="9"/>
  <c r="AO149" i="9" s="1"/>
  <c r="AA149" i="9"/>
  <c r="W175" i="9"/>
  <c r="AA158" i="9"/>
  <c r="W158" i="9"/>
  <c r="AO158" i="9" s="1"/>
  <c r="W195" i="9"/>
  <c r="AO195" i="9" s="1"/>
  <c r="AA195" i="9"/>
  <c r="AB8" i="9"/>
  <c r="W202" i="9"/>
  <c r="AO202" i="9" s="1"/>
  <c r="AA202" i="9"/>
  <c r="W172" i="9"/>
  <c r="AA152" i="9"/>
  <c r="W152" i="9"/>
  <c r="AO152" i="9" s="1"/>
  <c r="W160" i="9"/>
  <c r="AO160" i="9" s="1"/>
  <c r="AA160" i="9"/>
  <c r="AB60" i="9"/>
  <c r="W144" i="9"/>
  <c r="AO144" i="9" s="1"/>
  <c r="AA154" i="9"/>
  <c r="W154" i="9"/>
  <c r="AO154" i="9" s="1"/>
  <c r="W139" i="9"/>
  <c r="AO139" i="9" s="1"/>
  <c r="AB139" i="9"/>
  <c r="AB138" i="9"/>
  <c r="W138" i="9"/>
  <c r="AO138" i="9" s="1"/>
  <c r="AB119" i="9"/>
  <c r="W119" i="9"/>
  <c r="AO119" i="9" s="1"/>
  <c r="AB111" i="9"/>
  <c r="W111" i="9"/>
  <c r="AO111" i="9" s="1"/>
  <c r="AB103" i="9"/>
  <c r="W103" i="9"/>
  <c r="AO103" i="9" s="1"/>
  <c r="AB95" i="9"/>
  <c r="W95" i="9"/>
  <c r="AO95" i="9" s="1"/>
  <c r="AB87" i="9"/>
  <c r="W87" i="9"/>
  <c r="AO87" i="9" s="1"/>
  <c r="AB79" i="9"/>
  <c r="W79" i="9"/>
  <c r="AO79" i="9" s="1"/>
  <c r="AB71" i="9"/>
  <c r="W71" i="9"/>
  <c r="AO71" i="9" s="1"/>
  <c r="AB77" i="9"/>
  <c r="W77" i="9"/>
  <c r="AO77" i="9" s="1"/>
  <c r="W65" i="9"/>
  <c r="AO65" i="9" s="1"/>
  <c r="AB65" i="9"/>
  <c r="AB51" i="9"/>
  <c r="W51" i="9"/>
  <c r="AO51" i="9" s="1"/>
  <c r="AB43" i="9"/>
  <c r="W43" i="9"/>
  <c r="AO43" i="9" s="1"/>
  <c r="AB35" i="9"/>
  <c r="W35" i="9"/>
  <c r="AO35" i="9" s="1"/>
  <c r="AB27" i="9"/>
  <c r="W27" i="9"/>
  <c r="AO27" i="9" s="1"/>
  <c r="AB19" i="9"/>
  <c r="W19" i="9"/>
  <c r="AO19" i="9" s="1"/>
  <c r="AB11" i="9"/>
  <c r="W11" i="9"/>
  <c r="AO11" i="9" s="1"/>
  <c r="W131" i="9"/>
  <c r="AO131" i="9" s="1"/>
  <c r="AB131" i="9"/>
  <c r="AB124" i="9"/>
  <c r="W124" i="9"/>
  <c r="AO124" i="9" s="1"/>
  <c r="AB130" i="9"/>
  <c r="W130" i="9"/>
  <c r="AO130" i="9" s="1"/>
  <c r="W135" i="9"/>
  <c r="AO135" i="9" s="1"/>
  <c r="AB135" i="9"/>
  <c r="AB115" i="9"/>
  <c r="W115" i="9"/>
  <c r="AO115" i="9" s="1"/>
  <c r="AB107" i="9"/>
  <c r="W107" i="9"/>
  <c r="AO107" i="9" s="1"/>
  <c r="AB99" i="9"/>
  <c r="W99" i="9"/>
  <c r="AO99" i="9" s="1"/>
  <c r="AB91" i="9"/>
  <c r="W91" i="9"/>
  <c r="AO91" i="9" s="1"/>
  <c r="AB83" i="9"/>
  <c r="W83" i="9"/>
  <c r="AO83" i="9" s="1"/>
  <c r="AB75" i="9"/>
  <c r="W75" i="9"/>
  <c r="AO75" i="9" s="1"/>
  <c r="AB73" i="9"/>
  <c r="W73" i="9"/>
  <c r="AO73" i="9" s="1"/>
  <c r="W69" i="9"/>
  <c r="AO69" i="9" s="1"/>
  <c r="AB69" i="9"/>
  <c r="W61" i="9"/>
  <c r="AO61" i="9" s="1"/>
  <c r="AB61" i="9"/>
  <c r="AB47" i="9"/>
  <c r="W47" i="9"/>
  <c r="AO47" i="9" s="1"/>
  <c r="AB39" i="9"/>
  <c r="W39" i="9"/>
  <c r="AO39" i="9" s="1"/>
  <c r="AB31" i="9"/>
  <c r="W31" i="9"/>
  <c r="AO31" i="9" s="1"/>
  <c r="AB23" i="9"/>
  <c r="W23" i="9"/>
  <c r="AO23" i="9" s="1"/>
  <c r="AB15" i="9"/>
  <c r="W15" i="9"/>
  <c r="AO15" i="9" s="1"/>
  <c r="AB7" i="9"/>
  <c r="W7" i="9"/>
  <c r="AO7" i="9" s="1"/>
  <c r="AB143" i="9"/>
  <c r="W143" i="9"/>
  <c r="AO143" i="9" s="1"/>
  <c r="W171" i="9"/>
  <c r="W142" i="9"/>
  <c r="AO142" i="9" s="1"/>
  <c r="W57" i="9"/>
  <c r="AO57" i="9" s="1"/>
  <c r="AB57" i="9"/>
  <c r="AO232" i="9" l="1"/>
</calcChain>
</file>

<file path=xl/sharedStrings.xml><?xml version="1.0" encoding="utf-8"?>
<sst xmlns="http://schemas.openxmlformats.org/spreadsheetml/2006/main" count="738" uniqueCount="329">
  <si>
    <t xml:space="preserve">NOMBRE                                                       </t>
  </si>
  <si>
    <t>PUESTO</t>
  </si>
  <si>
    <t>TIPO CONTRATACION</t>
  </si>
  <si>
    <t>SUELDO MENSUAL</t>
  </si>
  <si>
    <t>SUELDO ANUAL ASIMILADO</t>
  </si>
  <si>
    <t>SUELDO ANUAL BASE</t>
  </si>
  <si>
    <t>QUINQUENIO ANUAL</t>
  </si>
  <si>
    <t>PRIMA VACACIONAL ANUAL</t>
  </si>
  <si>
    <t>REEMBOLSO TRANSPORTE ANUAL</t>
  </si>
  <si>
    <t>VALES DESPENSA ANUAL</t>
  </si>
  <si>
    <t>AYUDA UTILES ESCOLARES</t>
  </si>
  <si>
    <t xml:space="preserve">BONO DIA MADRE </t>
  </si>
  <si>
    <t xml:space="preserve">BONO DIA BUROCRATA </t>
  </si>
  <si>
    <t>AGUINALDO</t>
  </si>
  <si>
    <t>BONO NAVIDEÑO</t>
  </si>
  <si>
    <t>TOTAL</t>
  </si>
  <si>
    <t>POR DEFINIR</t>
  </si>
  <si>
    <t>BASE</t>
  </si>
  <si>
    <t>MEDICO GENERAL</t>
  </si>
  <si>
    <t>NUTRIOLOGA</t>
  </si>
  <si>
    <t>ENFERMERA</t>
  </si>
  <si>
    <t>COORDINADOR DE DESARROLLO SOCIAL</t>
  </si>
  <si>
    <t>DIRECTORA</t>
  </si>
  <si>
    <t>BASE CONFIANZA</t>
  </si>
  <si>
    <t xml:space="preserve">ALVAREZ CAMBEROS MA VICTORIA                         </t>
  </si>
  <si>
    <t xml:space="preserve">ALVAREZ CRUZ LETICIA                                 </t>
  </si>
  <si>
    <t xml:space="preserve">AMARO LOPEZ PATRICIA                                 </t>
  </si>
  <si>
    <t xml:space="preserve">ARRIAGA DELGADO MA GUADALUPE                         </t>
  </si>
  <si>
    <t xml:space="preserve">BECERRA NAVARRO RAUL                                 </t>
  </si>
  <si>
    <t xml:space="preserve">CAMPOS GIL ELIZABETH MARCELINA                       </t>
  </si>
  <si>
    <t xml:space="preserve">CARDENAS GUERRA TOMAS                                </t>
  </si>
  <si>
    <t xml:space="preserve">CARRANCO ORTIZ YOLANDA                               </t>
  </si>
  <si>
    <t xml:space="preserve">CASTAÑEDA ACOSTA XOCHITL MARIA DE LA PAZ             </t>
  </si>
  <si>
    <t xml:space="preserve">CERVANTES RODRIGUEZ PABLO                            </t>
  </si>
  <si>
    <t xml:space="preserve">CHAVEZ LOPEZ NORMA PATRICIA                          </t>
  </si>
  <si>
    <t xml:space="preserve">CHAVEZ SEVILLA DULCE KARINA                          </t>
  </si>
  <si>
    <t xml:space="preserve">COCULA PARRA VERONICA                                </t>
  </si>
  <si>
    <t xml:space="preserve">CONTRERAS DELGADO BERTHA ALICIA BERENICE             </t>
  </si>
  <si>
    <t xml:space="preserve">CORTES HERNANDEZ SANDRA LUZ                          </t>
  </si>
  <si>
    <t xml:space="preserve">CRUZ MIRELES JUAN MANUEL                             </t>
  </si>
  <si>
    <t xml:space="preserve">ECHEVERRIA MEZA AMPARO TERESA                        </t>
  </si>
  <si>
    <t xml:space="preserve">FIERROS GONZALEZ HUMBERTO                            </t>
  </si>
  <si>
    <t xml:space="preserve">FIGUEROA MEZA FRANCISCO JAVIER                       </t>
  </si>
  <si>
    <t xml:space="preserve">GAMIÑO GALAN ESTHELA                                 </t>
  </si>
  <si>
    <t xml:space="preserve">GARCIA FIERROS BEATRIZ ADRIANA                       </t>
  </si>
  <si>
    <t xml:space="preserve">GARCIA ZUNO ANTONIO                                  </t>
  </si>
  <si>
    <t xml:space="preserve">GONZALEZ BECERRA ELIZABETH                           </t>
  </si>
  <si>
    <t xml:space="preserve">GONZALEZ CARRILLO MARIA DE LOURDES                   </t>
  </si>
  <si>
    <t xml:space="preserve">GONZALEZ CHAVEZ MARIA DEL CARMEN                     </t>
  </si>
  <si>
    <t xml:space="preserve">GONZALEZ RODRIGUEZ MAYRA ALEJANDRA                   </t>
  </si>
  <si>
    <t xml:space="preserve">GONZALEZ RODRIGUEZ ANA BERTHA                        </t>
  </si>
  <si>
    <t xml:space="preserve">HERRERA ALVAREZ LAURA MARGARITA                      </t>
  </si>
  <si>
    <t xml:space="preserve">JAIME RAMIREZ JOSE                                   </t>
  </si>
  <si>
    <t xml:space="preserve">LEOS OROZCO ALEJANDRINA                              </t>
  </si>
  <si>
    <t xml:space="preserve">LOPEZ GONZALEZ MA. LORENZA                           </t>
  </si>
  <si>
    <t xml:space="preserve">LOPEZ MALDONADO XOCHIL EDIT                          </t>
  </si>
  <si>
    <t xml:space="preserve">LOPEZ ROJAS MA TERESA                                </t>
  </si>
  <si>
    <t xml:space="preserve">LOPEZ TEJEDA JUAN PABLO                              </t>
  </si>
  <si>
    <t xml:space="preserve">MACIAS AVILA ADRIANA LISSETH                         </t>
  </si>
  <si>
    <t xml:space="preserve">MACIAS IÑIGUEZ MIRIAM ARACELI                        </t>
  </si>
  <si>
    <t xml:space="preserve">MARQUEZ WENCE PATRICIA                               </t>
  </si>
  <si>
    <t xml:space="preserve">MARTINEZ  LETICIA                                    </t>
  </si>
  <si>
    <t xml:space="preserve">MAYA MORENO AMALIA                                   </t>
  </si>
  <si>
    <t xml:space="preserve">MELCHOR LOPEZ MARIA DE LOURDES                       </t>
  </si>
  <si>
    <t xml:space="preserve">MENDEZ AMENEYRO MARIA GUADALUPE                      </t>
  </si>
  <si>
    <t xml:space="preserve">MENDOZA PEREZ RICARDO                                </t>
  </si>
  <si>
    <t xml:space="preserve">MONROY RODRIGUEZ DELIA GUADALUPE                     </t>
  </si>
  <si>
    <t xml:space="preserve">MONTES ARIAS ALEJANDRO                               </t>
  </si>
  <si>
    <t xml:space="preserve">MORA FLORES MARIA DE JESUS                           </t>
  </si>
  <si>
    <t xml:space="preserve">MORALES SILVA JUAN ALBERTO                           </t>
  </si>
  <si>
    <t xml:space="preserve">NUNEZ LEON RUTH NOEMI                                </t>
  </si>
  <si>
    <t xml:space="preserve">PIÑA MAGAÑA MARIA DE LA PAZ                          </t>
  </si>
  <si>
    <t xml:space="preserve">PIZAÑA PEDROZA MARIBEL                               </t>
  </si>
  <si>
    <t xml:space="preserve">PRECIADO TORRES JOSE GUADALUPE                       </t>
  </si>
  <si>
    <t xml:space="preserve">RADILLO JAUREGUI JAZMIN MARGARITA                    </t>
  </si>
  <si>
    <t xml:space="preserve">RENDON CHAVEZ MARTIN                                 </t>
  </si>
  <si>
    <t xml:space="preserve">REYNAGA CORTES SANDRA PATRICIA                       </t>
  </si>
  <si>
    <t xml:space="preserve">RODRIGUEZ HERNANDEZ JUAN                             </t>
  </si>
  <si>
    <t xml:space="preserve">ROSALES CORONA HECTOR ENRIQUE                        </t>
  </si>
  <si>
    <t xml:space="preserve">ROSAS ESPINOZA MARISELA                              </t>
  </si>
  <si>
    <t xml:space="preserve">RUBIO CASTAÑEDA CECILIA                              </t>
  </si>
  <si>
    <t xml:space="preserve">SANCHEZ GARCIA BERTHA ELIZABETH                      </t>
  </si>
  <si>
    <t xml:space="preserve">SANDOVAL CARRANZA NANCY MARSELA                      </t>
  </si>
  <si>
    <t xml:space="preserve">TELLEZ MATA NORMA                                    </t>
  </si>
  <si>
    <t xml:space="preserve">VAZQUEZ LLIE EVELIN GUADALUPE                        </t>
  </si>
  <si>
    <t xml:space="preserve">VAZQUEZ MURILLO MA GUADALUPE                         </t>
  </si>
  <si>
    <t xml:space="preserve">VILLA GARCIA MARIA EVELIA                            </t>
  </si>
  <si>
    <t xml:space="preserve">VILLARREAL MENDEZ MARIA MAGDALENA                    </t>
  </si>
  <si>
    <t xml:space="preserve">ZEPEDA MARTINEZ GRACIELA                             </t>
  </si>
  <si>
    <t xml:space="preserve">CASTELLANOS LOZANO TERESA DE JESUS                   </t>
  </si>
  <si>
    <t xml:space="preserve">MARISCAL RIZO BERNARDO                               </t>
  </si>
  <si>
    <t xml:space="preserve">MENDEZ DE LEON CLAUDIA                               </t>
  </si>
  <si>
    <t xml:space="preserve">GONZALEZ MURGUIA MARIBEL                             </t>
  </si>
  <si>
    <t xml:space="preserve">VAZQUEZ VALENCIA ANA TERESA                          </t>
  </si>
  <si>
    <t xml:space="preserve">GONZALEZ GUERRERO CLARA AIDE                         </t>
  </si>
  <si>
    <t xml:space="preserve">GARCIA AGUILAR MARIA DE LA LUZ ALEJANDRA             </t>
  </si>
  <si>
    <t xml:space="preserve">ROMERO MORALES MA  ANTONIA                           </t>
  </si>
  <si>
    <t xml:space="preserve">FLORES MOJARRO NANCY CECILIA                         </t>
  </si>
  <si>
    <t xml:space="preserve">TORRES HERNANDEZ BLANCA ESTELA                       </t>
  </si>
  <si>
    <t xml:space="preserve">MONTES MARTINEZ LAURA MONSERRAT                      </t>
  </si>
  <si>
    <t xml:space="preserve">VEGA BUSTAMANTE AIDA                                 </t>
  </si>
  <si>
    <t xml:space="preserve">RUELAS VILLA FELICITAS                               </t>
  </si>
  <si>
    <t xml:space="preserve">NUÑO CAMACHO LUIS MANUEL                             </t>
  </si>
  <si>
    <t xml:space="preserve">ONTIVEROS RODRIGUEZ MA. REFUGIO                      </t>
  </si>
  <si>
    <t xml:space="preserve">DE LA TORRE SANTIAGO ROSALIA                         </t>
  </si>
  <si>
    <t xml:space="preserve">RAMIREZ GARCIA OSCAR RENE                            </t>
  </si>
  <si>
    <t xml:space="preserve">GUZMAN ANGUIANO MARIANA                              </t>
  </si>
  <si>
    <t xml:space="preserve">ZERTUCHE HERNANDEZ ENRIQUE                           </t>
  </si>
  <si>
    <t xml:space="preserve">MARTINEZ MARTINEZ CINTHYA JEANETTE                   </t>
  </si>
  <si>
    <t xml:space="preserve">VILLASEÑOR GOMEZ LUCIA ALEJANDRA                     </t>
  </si>
  <si>
    <t xml:space="preserve">NUÑEZ MARTINEZ ANA FIDELIA                           </t>
  </si>
  <si>
    <t xml:space="preserve">MACIAS GAMIÑO MARIA CONCEPCION                       </t>
  </si>
  <si>
    <t xml:space="preserve">CABRERA GUTIERREZ PAOLA LETICIA                      </t>
  </si>
  <si>
    <t xml:space="preserve">GONZALEZ LOZANO FABIOLA GUADALUPE                    </t>
  </si>
  <si>
    <t xml:space="preserve">RIVERA GARCIA ISMAEL                                 </t>
  </si>
  <si>
    <t xml:space="preserve">VALENZUELA MARTINEZ MARIA LETICIA                    </t>
  </si>
  <si>
    <t xml:space="preserve">VALDEZ RAMIREZ OMAR JORGE                            </t>
  </si>
  <si>
    <t xml:space="preserve">MOYA SOLORZANO NORMA ALEXIA                          </t>
  </si>
  <si>
    <t xml:space="preserve">VILLALOBOS LIRA NANCY CAROLINA                       </t>
  </si>
  <si>
    <t xml:space="preserve">OLMEDO RAMIREZ LETICIA ELIZABETH                     </t>
  </si>
  <si>
    <t xml:space="preserve">TORRES ORTIZ SACRAMENTO                              </t>
  </si>
  <si>
    <t xml:space="preserve">BECERRA ROMERO XOCHITL                               </t>
  </si>
  <si>
    <t xml:space="preserve">RAMIREZ MARISCAL MARIA ELENA                         </t>
  </si>
  <si>
    <t xml:space="preserve">SUAREZ NAVARRO MARIA DEL ROSARIO                     </t>
  </si>
  <si>
    <t xml:space="preserve">LARIOS PINTOR VERONICA                               </t>
  </si>
  <si>
    <t xml:space="preserve">BARBA REYNOSO MARGARITA GUADALUPE                    </t>
  </si>
  <si>
    <t xml:space="preserve">PAREDES SANTIAGO FRANCISCO JAVIER                    </t>
  </si>
  <si>
    <t xml:space="preserve">REYES ROMERO REBECA ABIGAIL                          </t>
  </si>
  <si>
    <t xml:space="preserve">HERNANDEZ CASILLAS EDGAR FERNANDO                    </t>
  </si>
  <si>
    <t xml:space="preserve">LIMON GARCIA GLORIA                                  </t>
  </si>
  <si>
    <t xml:space="preserve">GONZALEZ GALLEGOS RUTH LILIANA                       </t>
  </si>
  <si>
    <t xml:space="preserve">GUTIERREZ VALLADOLID VICTOR HUGO                     </t>
  </si>
  <si>
    <t xml:space="preserve">ENRIQUEZ CORTES JOSEFINA                             </t>
  </si>
  <si>
    <t xml:space="preserve">LOERA CERRITOS SILVIA                                </t>
  </si>
  <si>
    <t xml:space="preserve">GARCIA MENDOZA LIDIA                                 </t>
  </si>
  <si>
    <t xml:space="preserve">MARTINEZ BARAJAS DAYSI ITZEL                         </t>
  </si>
  <si>
    <t xml:space="preserve">ZAVALA FREGOSO ABRAHAM JASIEL                        </t>
  </si>
  <si>
    <t xml:space="preserve">RODRIGUEZ CARDENAS NOE RODRIGO                       </t>
  </si>
  <si>
    <t xml:space="preserve">HERNANDEZ GAYTAN CLAUDIA MONICA                      </t>
  </si>
  <si>
    <t xml:space="preserve">LUNA VILLANUEVA KATHIA LETICIA                       </t>
  </si>
  <si>
    <t xml:space="preserve">BARRIOS MARTINEZ EDITH ALEJANDRA                     </t>
  </si>
  <si>
    <t xml:space="preserve">BRAVO SALDIVAR MONICA GABRIELA                       </t>
  </si>
  <si>
    <t xml:space="preserve">REYNAGA MIRAMONTES JOSE ANUAR                        </t>
  </si>
  <si>
    <t xml:space="preserve">CEBRERO DE LOS SANTOS VIDAL                          </t>
  </si>
  <si>
    <t xml:space="preserve">COVARRUBIAS REYNOSO VICTORIA GUADALUPE               </t>
  </si>
  <si>
    <t xml:space="preserve">TARANGO ALVAREZ FRANCISCO JOSUE                      </t>
  </si>
  <si>
    <t xml:space="preserve">CHAVEZ DONATO JAVIER                                 </t>
  </si>
  <si>
    <t xml:space="preserve">SANCHEZ MIRANDA VIRIDIANA                            </t>
  </si>
  <si>
    <t xml:space="preserve">CABRERA ALVARADO ANA MARIA                           </t>
  </si>
  <si>
    <t xml:space="preserve">GUZMAN CORTES LAURA ADELA                            </t>
  </si>
  <si>
    <t xml:space="preserve">FIERROS BUSTOS JUAN MANUEL                           </t>
  </si>
  <si>
    <t xml:space="preserve">BADILLO LOERA CLAUDIA                                </t>
  </si>
  <si>
    <t xml:space="preserve">LOPEZ RAMIREZ CARMEN YANKARAR                        </t>
  </si>
  <si>
    <t xml:space="preserve">NUÑEZ GUTIERREZ CINDY GUADALUPE                      </t>
  </si>
  <si>
    <t xml:space="preserve">Trabajador  Social                               </t>
  </si>
  <si>
    <t xml:space="preserve">Psic¢logo                                        </t>
  </si>
  <si>
    <t xml:space="preserve">Tecnico Especializado                            </t>
  </si>
  <si>
    <t xml:space="preserve">CAIC COCINERO                                    </t>
  </si>
  <si>
    <t xml:space="preserve">Secretaria                                       </t>
  </si>
  <si>
    <t xml:space="preserve">Q.F.B.                                           </t>
  </si>
  <si>
    <t xml:space="preserve">Terapeuta Fisico                                 </t>
  </si>
  <si>
    <t xml:space="preserve">Promotor Infantil                                </t>
  </si>
  <si>
    <t xml:space="preserve">TALLERISTA CCAPDIS                               </t>
  </si>
  <si>
    <t xml:space="preserve">PROMOTORA CCAPDIS                                </t>
  </si>
  <si>
    <t xml:space="preserve">COORDINADOR DE INFORMATICA                       </t>
  </si>
  <si>
    <t xml:space="preserve">DIRECTOR GENERAL                                 </t>
  </si>
  <si>
    <t xml:space="preserve">SUB-DIRECTOR GENERAL                             </t>
  </si>
  <si>
    <t xml:space="preserve">CONTRALOR                                        </t>
  </si>
  <si>
    <t xml:space="preserve">RODRIGUEZ COVARRUBIAS MARIA DEL CARMEN               </t>
  </si>
  <si>
    <t xml:space="preserve">GARCIA RIOS MARIA ANGELICA                           </t>
  </si>
  <si>
    <t xml:space="preserve">VALENCIANO ASCENCIO MARIA MARCELA                    </t>
  </si>
  <si>
    <t xml:space="preserve">ARAUJO CUEVAS MARIA MAGDALENA                        </t>
  </si>
  <si>
    <t xml:space="preserve">CANIZALES ALCALA GUADALUPE LISSETTE                  </t>
  </si>
  <si>
    <t xml:space="preserve">DELGADILLO NUÑEZ MARIA DEL CARMEN                    </t>
  </si>
  <si>
    <t xml:space="preserve">PACHUCA LOPEZ ALMA DELIA                             </t>
  </si>
  <si>
    <t xml:space="preserve">GARCIA CHAVEZ MAYRA GUADALUPE                        </t>
  </si>
  <si>
    <t xml:space="preserve">PADILLA NAZARIO ARACELI                              </t>
  </si>
  <si>
    <t xml:space="preserve">GONZALEZ ZAVALA CECILIA                              </t>
  </si>
  <si>
    <t xml:space="preserve">HERNANDEZ GODINEZ ANA CRISTINA                       </t>
  </si>
  <si>
    <t xml:space="preserve">LOPEZ ROSAS FRANCISCO EMMANUEL                       </t>
  </si>
  <si>
    <t xml:space="preserve">DIRECTORA                         </t>
  </si>
  <si>
    <t xml:space="preserve">COCINERO                          </t>
  </si>
  <si>
    <t xml:space="preserve">MAESTRA                           </t>
  </si>
  <si>
    <t xml:space="preserve">INTENDENTE                        </t>
  </si>
  <si>
    <t xml:space="preserve">PSICOLOGO                         </t>
  </si>
  <si>
    <t>ASIMILADO</t>
  </si>
  <si>
    <t xml:space="preserve">REYES GONZALEZ MARIA DEL SOCORRO                     </t>
  </si>
  <si>
    <t xml:space="preserve">ISLAS HUERTA MA. GLORIA                              </t>
  </si>
  <si>
    <t xml:space="preserve">CORTES PORTUGAL PATRICIA ANABEL                      </t>
  </si>
  <si>
    <t xml:space="preserve">ALVAREZ GONZALEZ MARIA DEL CARMEN                    </t>
  </si>
  <si>
    <t xml:space="preserve">HERNANDEZ SALAS ELIZABETH                            </t>
  </si>
  <si>
    <t xml:space="preserve">RAMIREZ RUVALCABA MARCELA DEL RAYO                   </t>
  </si>
  <si>
    <t xml:space="preserve">GARCIA HERNANDEZ EULALIA                             </t>
  </si>
  <si>
    <t xml:space="preserve">GONZALEZ FIERROS CARMEN FABIOLA                      </t>
  </si>
  <si>
    <t xml:space="preserve">MORENO CEDEÑO MARIA GUADALUPE                        </t>
  </si>
  <si>
    <t xml:space="preserve">SANCHEZ BEATRIZ SARAHI MARGARITA                     </t>
  </si>
  <si>
    <t xml:space="preserve">VALLE RAMIRES PAULA                                  </t>
  </si>
  <si>
    <t xml:space="preserve">SANCHEZ AMEZOLA SILVIA MONICA                        </t>
  </si>
  <si>
    <t xml:space="preserve">LARA GONZALEZ MARIA DE LOS ANGELES                   </t>
  </si>
  <si>
    <t xml:space="preserve">CABRERA CORTES LUIS GUSTAVO                          </t>
  </si>
  <si>
    <t xml:space="preserve">SANTANA FLORES MONICA JOCELYNE                       </t>
  </si>
  <si>
    <t xml:space="preserve">BLAKE ALONSO MIGUEL ANGEL                            </t>
  </si>
  <si>
    <t xml:space="preserve">GONZALEZ CAMPOS MARIA FERNANDA                       </t>
  </si>
  <si>
    <t xml:space="preserve">NAVARRETE TRUJILLO ARIANA MARCELA                    </t>
  </si>
  <si>
    <t xml:space="preserve">REYNOSO LOZA JESSICA DENISSE                         </t>
  </si>
  <si>
    <t xml:space="preserve">RAMIREZ GONZALEZ RAMONA ERIKA                        </t>
  </si>
  <si>
    <t xml:space="preserve">BUENROSTRO CEJA ANGELICA ESMERALDA                   </t>
  </si>
  <si>
    <t xml:space="preserve">DUEÑAS TEJEDA SONIA ELENA                            </t>
  </si>
  <si>
    <t xml:space="preserve">GARCIA DELGADILLO ANA KARINA                         </t>
  </si>
  <si>
    <t xml:space="preserve">MEZA DIAZ IMELDA SELENE                              </t>
  </si>
  <si>
    <t xml:space="preserve">HERNANDEZ GONZALEZ MARIANA ALEJANDRA                 </t>
  </si>
  <si>
    <t xml:space="preserve">CORNEJO CUEVAS MARISELA                              </t>
  </si>
  <si>
    <t xml:space="preserve">GIL HERRERA MAYRA MARCELA                            </t>
  </si>
  <si>
    <t xml:space="preserve">VILLAGOMEZ IBARRA CAROLINA NINETTE                   </t>
  </si>
  <si>
    <t xml:space="preserve">RODRIGUEZ GODINEZ JOVANY BOSCO                       </t>
  </si>
  <si>
    <t xml:space="preserve">CASAS RODRIGUEZ OSVALDO                              </t>
  </si>
  <si>
    <t xml:space="preserve">CONTRERAS RAMOS ANA MARIA                            </t>
  </si>
  <si>
    <t xml:space="preserve">PROMOTOR CDC                      </t>
  </si>
  <si>
    <t xml:space="preserve">CHOFER                            </t>
  </si>
  <si>
    <t xml:space="preserve">AUXILIAR ADMINISTRATIVO           </t>
  </si>
  <si>
    <t xml:space="preserve">ABOGADO                           </t>
  </si>
  <si>
    <t xml:space="preserve">TRABAJADOR SOCIAL                 </t>
  </si>
  <si>
    <t xml:space="preserve">PERITO DE LENGUA DE SEÑAS         </t>
  </si>
  <si>
    <t xml:space="preserve">COORDINADOR DE CAICS              </t>
  </si>
  <si>
    <t xml:space="preserve">GOMEZ RIZO JAVIER                                    </t>
  </si>
  <si>
    <t xml:space="preserve">PEREZ LEAL ROSA                                      </t>
  </si>
  <si>
    <t xml:space="preserve">ALVAREZ BRIONES CECILIA ELIZABETH                    </t>
  </si>
  <si>
    <t xml:space="preserve">TOMATANI VAZQUEZ ERIKA MAYUMI                        </t>
  </si>
  <si>
    <t xml:space="preserve">RICO HERNANDEZ JESUS IVAN                            </t>
  </si>
  <si>
    <t xml:space="preserve">VILLAVICENCIO GARCIA OMAR KRISHNAMURTI               </t>
  </si>
  <si>
    <t xml:space="preserve">PARADA GONZALEZ CAROLINA GUADALUPE                   </t>
  </si>
  <si>
    <t xml:space="preserve">LOPEZ AMAYA YESENIA                                  </t>
  </si>
  <si>
    <t xml:space="preserve">CHAVEZ LOPEZ JACQUELINE                              </t>
  </si>
  <si>
    <t xml:space="preserve">PERITO DE LENGUAS                                </t>
  </si>
  <si>
    <t>QUINQUENIO QNAL</t>
  </si>
  <si>
    <t>REEMBOLSO TRANSPORTE QNAL</t>
  </si>
  <si>
    <t>VALES DESPENSA QNAL</t>
  </si>
  <si>
    <t>SUELDO QNAL</t>
  </si>
  <si>
    <t xml:space="preserve">G0047    </t>
  </si>
  <si>
    <t xml:space="preserve">G0067    </t>
  </si>
  <si>
    <t xml:space="preserve">G0074    </t>
  </si>
  <si>
    <t xml:space="preserve">G0080    </t>
  </si>
  <si>
    <t xml:space="preserve">G0149    </t>
  </si>
  <si>
    <t xml:space="preserve">G0151    </t>
  </si>
  <si>
    <t xml:space="preserve">G0156    </t>
  </si>
  <si>
    <t xml:space="preserve">G0157    </t>
  </si>
  <si>
    <t xml:space="preserve">G0180    </t>
  </si>
  <si>
    <t xml:space="preserve">G0181    </t>
  </si>
  <si>
    <t xml:space="preserve">G0182    </t>
  </si>
  <si>
    <t xml:space="preserve">G0183    </t>
  </si>
  <si>
    <t xml:space="preserve">G0184    </t>
  </si>
  <si>
    <t xml:space="preserve">G0189    </t>
  </si>
  <si>
    <t xml:space="preserve">G0190    </t>
  </si>
  <si>
    <t xml:space="preserve">G0191    </t>
  </si>
  <si>
    <t xml:space="preserve">G0192    </t>
  </si>
  <si>
    <t xml:space="preserve">G0193    </t>
  </si>
  <si>
    <t xml:space="preserve">G0194    </t>
  </si>
  <si>
    <t xml:space="preserve">G0195    </t>
  </si>
  <si>
    <t xml:space="preserve">G0196    </t>
  </si>
  <si>
    <t xml:space="preserve">G0197    </t>
  </si>
  <si>
    <t xml:space="preserve">G0198    </t>
  </si>
  <si>
    <t xml:space="preserve">ZUÑIGA GUILLEN KAREN FERNANDA                        </t>
  </si>
  <si>
    <t xml:space="preserve">RAMOS MEJIA NORMA ISABEL                             </t>
  </si>
  <si>
    <t xml:space="preserve">ROSETE BERMEJO JESUS ISAAC                           </t>
  </si>
  <si>
    <t xml:space="preserve">JIMENEZ HERNANDEZ CHRISTIAN                          </t>
  </si>
  <si>
    <t xml:space="preserve">CRUZ DE LA ROSA GABRIEL                              </t>
  </si>
  <si>
    <t xml:space="preserve">MUÑOZ CHAVEZ LAURA ISABEL                            </t>
  </si>
  <si>
    <t xml:space="preserve">REYES ROMO CINDY ANAHI                               </t>
  </si>
  <si>
    <t xml:space="preserve">TOLEDO DAMIAN REBECA                                 </t>
  </si>
  <si>
    <t xml:space="preserve">BRAVO JARAMILLO RAMONA                               </t>
  </si>
  <si>
    <t xml:space="preserve">SALCIDO MENDEZ IVONNE                                </t>
  </si>
  <si>
    <t xml:space="preserve">SAUCEDO GOMEZ MARIA ESTELA                           </t>
  </si>
  <si>
    <t xml:space="preserve">GARCIA DEL ANGEL CITLALLI VANESSA                    </t>
  </si>
  <si>
    <t xml:space="preserve">GALLEGOS ELIZALDE NANCY CORINA                       </t>
  </si>
  <si>
    <t xml:space="preserve">DELGADO GARCIA MARIA FERNANDA                        </t>
  </si>
  <si>
    <t xml:space="preserve">CEBALLOS ROSALES IMELDA GABRIELA                     </t>
  </si>
  <si>
    <t xml:space="preserve">MEDRANO SILVA MARICELA                               </t>
  </si>
  <si>
    <t xml:space="preserve">VALDERRAMA PLAZOLA LORENA                            </t>
  </si>
  <si>
    <t xml:space="preserve">PEREZ RAMIREZ MA. MAGDALENA                          </t>
  </si>
  <si>
    <t xml:space="preserve">MARTINEZ LOPEZ MARTHA                                </t>
  </si>
  <si>
    <t xml:space="preserve">TAPIA REYES JOSELYN ALEJANDRA                        </t>
  </si>
  <si>
    <t xml:space="preserve">IÑIGUEZ MUÑOZ MARIA GORETI                           </t>
  </si>
  <si>
    <t xml:space="preserve">HERNANDEZ BELTRAN MARIA GUADALUPE                    </t>
  </si>
  <si>
    <t xml:space="preserve">LOPEZ ROMERO ISELA CRISTINA                          </t>
  </si>
  <si>
    <t xml:space="preserve">LOPEZ GARCIA ELISEO                                  </t>
  </si>
  <si>
    <t xml:space="preserve">PEREZ CASANOVA RUDIT ATHZIRI                         </t>
  </si>
  <si>
    <t xml:space="preserve">PARADA GONZALEZ HANNIA ITZEL                         </t>
  </si>
  <si>
    <t xml:space="preserve">RODRIGUEZ DIAZ NAYDELIN NAOMI                        </t>
  </si>
  <si>
    <t xml:space="preserve">PINEDO OCHOA PAOLA ESTEFANIA                         </t>
  </si>
  <si>
    <t xml:space="preserve">SOLANO BENITES YOVANA GUADALUPE                      </t>
  </si>
  <si>
    <t xml:space="preserve">DE LA TORRE GARCIA DIANA ISABEL                      </t>
  </si>
  <si>
    <t xml:space="preserve">PUENTES GUERRERO PAULINA ESMERALDA                   </t>
  </si>
  <si>
    <t xml:space="preserve">RAMIREZ GARCIA AIDEE ADAMARI                         </t>
  </si>
  <si>
    <t xml:space="preserve">HERNANDEZ JIMENEZ BERTHA ELIZABETH                   </t>
  </si>
  <si>
    <t xml:space="preserve">NAVARRO ORTEGA KIMBERLY SELENE                       </t>
  </si>
  <si>
    <t xml:space="preserve">RUVALCABA OROZCO AURORA                              </t>
  </si>
  <si>
    <t xml:space="preserve">BERLANGA ROMO DIANA MICHELLE                         </t>
  </si>
  <si>
    <t xml:space="preserve">OCHOA FLORES MARIA DOLORES                           </t>
  </si>
  <si>
    <t xml:space="preserve">FAJARDO AMEZCUA LILIA                                </t>
  </si>
  <si>
    <t xml:space="preserve">PRECIADO VILLALOBOS DIANA                            </t>
  </si>
  <si>
    <t xml:space="preserve">JAUREGUI GARCIA CELIA                                </t>
  </si>
  <si>
    <t xml:space="preserve">CARRILLO GALEANA ROBERTO                             </t>
  </si>
  <si>
    <t xml:space="preserve">TECNICO ESPECIALIZADO             </t>
  </si>
  <si>
    <t>SDO QNAL INCREMENTO 4%</t>
  </si>
  <si>
    <t>AUXILIAR DE MANTENIMIENTO</t>
  </si>
  <si>
    <t xml:space="preserve">COORDINADOR DE TRANSPARENCIA                      </t>
  </si>
  <si>
    <t xml:space="preserve">COORDINADOR DE CONTABILIDAD                                </t>
  </si>
  <si>
    <t xml:space="preserve">COORDINADOR DE ADMINISTRACION                           </t>
  </si>
  <si>
    <t xml:space="preserve">COORDINADOR DE COMUNICACION SOCIAL                         </t>
  </si>
  <si>
    <t xml:space="preserve">COORDINADOR DE CDC                                         </t>
  </si>
  <si>
    <t xml:space="preserve">COORDINADOR DE ADULTO MAYOR                           </t>
  </si>
  <si>
    <t xml:space="preserve">COORDINADOR DE AREA MEDICA                          </t>
  </si>
  <si>
    <t xml:space="preserve">COORDINADOR DE JURIDICO                            </t>
  </si>
  <si>
    <t xml:space="preserve">COORDINADOR DE TRABAJO SOCIAL                           </t>
  </si>
  <si>
    <t xml:space="preserve">COORDINADOR DE VEHICULOS                                </t>
  </si>
  <si>
    <t xml:space="preserve">COORDINADOR DE PROTECCION A LA INFANCIA                    </t>
  </si>
  <si>
    <t>COORDINADOR DE ASISTENCIA ALIMENTARIA</t>
  </si>
  <si>
    <t xml:space="preserve">COORDINADOR DE DONATIVOS                                </t>
  </si>
  <si>
    <t xml:space="preserve">COORDINADOR DE RECURSOS HUMANOS                         </t>
  </si>
  <si>
    <t xml:space="preserve">COORDINADOR DE PSICOLOGIA                               </t>
  </si>
  <si>
    <t xml:space="preserve">COORDINADOR DE DELEG PROC PROT NIÑOS Y A                   </t>
  </si>
  <si>
    <t>ODONTOLOGO A</t>
  </si>
  <si>
    <t>PROMOTOR INFANTIL.</t>
  </si>
  <si>
    <t>HORAS</t>
  </si>
  <si>
    <t>AUXILIAR EDUCADORA</t>
  </si>
  <si>
    <t>ASISTENTE EDUCATIVA</t>
  </si>
  <si>
    <t xml:space="preserve">CAIC MAESTRA      </t>
  </si>
  <si>
    <t>PLANTILLA DE PERSONAL - 2023</t>
  </si>
  <si>
    <t>NUMERO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</si>
</sst>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>
    <font>
      <sz val="11"/>
      <color theme="1"/>
      <name val="Liberation sans"/>
    </font>
    <font>
      <sz val="11"/>
      <color theme="1"/>
      <name val="Liberation sans"/>
    </font>
    <font>
      <b/>
      <sz val="8"/>
      <color theme="1"/>
      <name val="Liberation sans"/>
    </font>
    <font>
      <sz val="8"/>
      <color theme="1"/>
      <name val="Liberation sans"/>
    </font>
    <font>
      <sz val="11"/>
      <name val="Liberation sans"/>
    </font>
    <font>
      <sz val="8"/>
      <color rgb="FFFF0000"/>
      <name val="Liberation sans"/>
    </font>
    <font>
      <sz val="8"/>
      <name val="Calibri"/>
      <family val="2"/>
      <scheme val="minor"/>
    </font>
    <font>
      <sz val="8"/>
      <name val="Liberation sans"/>
    </font>
    <font>
      <b/>
      <sz val="12"/>
      <color rgb="FF202124"/>
      <name val="Arial"/>
      <family val="2"/>
    </font>
    <font>
      <sz val="12"/>
      <color rgb="FF202124"/>
      <name val="Arial"/>
      <family val="2"/>
    </font>
    <font>
      <sz val="10"/>
      <name val="Liberation sans"/>
    </font>
    <font>
      <b/>
      <sz val="22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2" fontId="3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/>
    <xf numFmtId="44" fontId="3" fillId="0" borderId="2" xfId="1" applyFont="1" applyBorder="1"/>
    <xf numFmtId="44" fontId="3" fillId="0" borderId="2" xfId="0" applyNumberFormat="1" applyFont="1" applyBorder="1" applyAlignment="1"/>
    <xf numFmtId="44" fontId="3" fillId="0" borderId="2" xfId="1" applyFont="1" applyBorder="1" applyAlignment="1"/>
    <xf numFmtId="44" fontId="3" fillId="2" borderId="2" xfId="1" applyFont="1" applyFill="1" applyBorder="1"/>
    <xf numFmtId="44" fontId="3" fillId="0" borderId="2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6" fillId="0" borderId="2" xfId="1" applyFont="1" applyFill="1" applyBorder="1" applyAlignment="1">
      <alignment horizontal="center"/>
    </xf>
    <xf numFmtId="0" fontId="10" fillId="0" borderId="2" xfId="0" applyFont="1" applyFill="1" applyBorder="1" applyAlignment="1"/>
    <xf numFmtId="0" fontId="7" fillId="0" borderId="2" xfId="0" applyFont="1" applyFill="1" applyBorder="1" applyAlignment="1">
      <alignment horizontal="left"/>
    </xf>
    <xf numFmtId="44" fontId="7" fillId="0" borderId="2" xfId="1" applyFont="1" applyFill="1" applyBorder="1"/>
    <xf numFmtId="44" fontId="7" fillId="0" borderId="2" xfId="1" applyFont="1" applyFill="1" applyBorder="1" applyAlignment="1"/>
    <xf numFmtId="2" fontId="7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44" fontId="7" fillId="0" borderId="2" xfId="0" applyNumberFormat="1" applyFont="1" applyFill="1" applyBorder="1" applyAlignment="1"/>
    <xf numFmtId="0" fontId="4" fillId="0" borderId="0" xfId="0" applyFont="1" applyFill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/>
    <xf numFmtId="0" fontId="7" fillId="0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2" fontId="3" fillId="3" borderId="0" xfId="0" applyNumberFormat="1" applyFont="1" applyFill="1" applyAlignment="1"/>
    <xf numFmtId="0" fontId="3" fillId="3" borderId="0" xfId="0" applyFont="1" applyFill="1"/>
    <xf numFmtId="2" fontId="3" fillId="3" borderId="0" xfId="0" applyNumberFormat="1" applyFont="1" applyFill="1"/>
    <xf numFmtId="0" fontId="2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4" fontId="3" fillId="0" borderId="4" xfId="0" applyNumberFormat="1" applyFont="1" applyBorder="1" applyAlignment="1"/>
    <xf numFmtId="0" fontId="0" fillId="3" borderId="0" xfId="0" applyFont="1" applyFill="1" applyAlignment="1"/>
    <xf numFmtId="0" fontId="11" fillId="3" borderId="0" xfId="0" applyFont="1" applyFill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580690</xdr:colOff>
      <xdr:row>0</xdr:row>
      <xdr:rowOff>78441</xdr:rowOff>
    </xdr:from>
    <xdr:to>
      <xdr:col>1</xdr:col>
      <xdr:colOff>2260663</xdr:colOff>
      <xdr:row>0</xdr:row>
      <xdr:rowOff>1479176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014" y="78441"/>
          <a:ext cx="1679973" cy="1400735"/>
        </a:xfrm>
        <a:prstGeom prst="rect">
          <a:avLst/>
        </a:prstGeom>
      </xdr:spPr>
    </xdr:pic>
    <xdr:clientData/>
  </xdr:twoCellAnchor>
  <xdr:twoCellAnchor editAs="oneCell">
    <xdr:from>
      <xdr:col>33</xdr:col>
      <xdr:colOff>570282</xdr:colOff>
      <xdr:row>0</xdr:row>
      <xdr:rowOff>78441</xdr:rowOff>
    </xdr:from>
    <xdr:to>
      <xdr:col>36</xdr:col>
      <xdr:colOff>826897</xdr:colOff>
      <xdr:row>0</xdr:row>
      <xdr:rowOff>1389529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488" y="78441"/>
          <a:ext cx="2777939" cy="1311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3"/>
  <sheetViews>
    <sheetView tabSelected="1" zoomScale="83" zoomScaleNormal="83" workbookViewId="0">
      <selection activeCell="A3" sqref="A3"/>
    </sheetView>
  </sheetViews>
  <sheetFormatPr baseColWidth="10" defaultColWidth="11" defaultRowHeight="11.25"/>
  <cols>
    <col min="1" max="1" width="9.875" style="3" customWidth="1"/>
    <col min="2" max="2" width="32.625" style="2" customWidth="1"/>
    <col min="3" max="3" width="18" style="2" customWidth="1"/>
    <col min="4" max="5" width="11.5" style="3" customWidth="1"/>
    <col min="6" max="6" width="7.875" style="2" customWidth="1"/>
    <col min="7" max="7" width="8.75" style="4" hidden="1" customWidth="1"/>
    <col min="8" max="8" width="10.5" style="2" hidden="1" customWidth="1"/>
    <col min="9" max="9" width="11" style="2" hidden="1" customWidth="1"/>
    <col min="10" max="10" width="11.125" style="2" hidden="1" customWidth="1"/>
    <col min="11" max="17" width="11" style="2" hidden="1" customWidth="1"/>
    <col min="18" max="18" width="12.375" style="2" hidden="1" customWidth="1"/>
    <col min="19" max="22" width="11.125" style="2" hidden="1" customWidth="1"/>
    <col min="23" max="24" width="11" style="2" hidden="1" customWidth="1"/>
    <col min="25" max="25" width="12.125" style="2" customWidth="1"/>
    <col min="26" max="26" width="11.375" style="2" customWidth="1"/>
    <col min="27" max="40" width="11" style="2" customWidth="1"/>
    <col min="41" max="41" width="11.75" style="2" customWidth="1"/>
    <col min="42" max="16384" width="11" style="2"/>
  </cols>
  <sheetData>
    <row r="1" spans="1:41" ht="118.5" customHeight="1" thickBot="1">
      <c r="A1" s="29"/>
      <c r="B1" s="30"/>
      <c r="C1" s="30"/>
      <c r="D1" s="29"/>
      <c r="E1" s="29"/>
      <c r="F1" s="30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46" t="s">
        <v>327</v>
      </c>
      <c r="Z1" s="30"/>
      <c r="AA1" s="30"/>
      <c r="AB1" s="30"/>
      <c r="AC1" s="30"/>
      <c r="AD1" s="30"/>
      <c r="AE1" s="30"/>
      <c r="AF1" s="30"/>
      <c r="AG1" s="45"/>
      <c r="AH1" s="30"/>
      <c r="AI1" s="30"/>
      <c r="AJ1" s="30"/>
      <c r="AK1" s="30"/>
      <c r="AL1" s="30"/>
      <c r="AM1" s="30"/>
      <c r="AN1" s="30"/>
      <c r="AO1" s="30"/>
    </row>
    <row r="2" spans="1:41" ht="12" thickBot="1">
      <c r="A2" s="29"/>
      <c r="B2" s="32"/>
      <c r="C2" s="32"/>
      <c r="D2" s="29"/>
      <c r="E2" s="29"/>
      <c r="F2" s="32"/>
      <c r="G2" s="33"/>
      <c r="H2" s="32"/>
      <c r="I2" s="34">
        <v>1211</v>
      </c>
      <c r="J2" s="34">
        <v>1132</v>
      </c>
      <c r="K2" s="34"/>
      <c r="L2" s="34">
        <v>1311</v>
      </c>
      <c r="M2" s="34">
        <v>1322</v>
      </c>
      <c r="N2" s="34"/>
      <c r="O2" s="34">
        <v>1543</v>
      </c>
      <c r="P2" s="34"/>
      <c r="Q2" s="34">
        <v>1541</v>
      </c>
      <c r="R2" s="34">
        <v>1551</v>
      </c>
      <c r="S2" s="34">
        <v>1593</v>
      </c>
      <c r="T2" s="34">
        <v>1593</v>
      </c>
      <c r="U2" s="34">
        <v>1321</v>
      </c>
      <c r="V2" s="34">
        <v>1593</v>
      </c>
      <c r="W2" s="34"/>
      <c r="X2" s="34"/>
      <c r="Y2" s="32"/>
      <c r="Z2" s="32"/>
      <c r="AA2" s="41">
        <v>1211</v>
      </c>
      <c r="AB2" s="42">
        <v>1132</v>
      </c>
      <c r="AC2" s="42"/>
      <c r="AD2" s="42">
        <v>1311</v>
      </c>
      <c r="AE2" s="42">
        <v>1322</v>
      </c>
      <c r="AF2" s="42"/>
      <c r="AG2" s="42">
        <v>1543</v>
      </c>
      <c r="AH2" s="42"/>
      <c r="AI2" s="42">
        <v>1541</v>
      </c>
      <c r="AJ2" s="42">
        <v>1551</v>
      </c>
      <c r="AK2" s="42">
        <v>1593</v>
      </c>
      <c r="AL2" s="42">
        <v>1593</v>
      </c>
      <c r="AM2" s="42">
        <v>1321</v>
      </c>
      <c r="AN2" s="43">
        <v>1593</v>
      </c>
      <c r="AO2" s="32"/>
    </row>
    <row r="3" spans="1:41" s="3" customFormat="1" ht="33.75">
      <c r="A3" s="35" t="s">
        <v>328</v>
      </c>
      <c r="B3" s="36" t="s">
        <v>0</v>
      </c>
      <c r="C3" s="35" t="s">
        <v>1</v>
      </c>
      <c r="D3" s="35" t="s">
        <v>323</v>
      </c>
      <c r="E3" s="35"/>
      <c r="F3" s="35" t="s">
        <v>2</v>
      </c>
      <c r="G3" s="47" t="s">
        <v>303</v>
      </c>
      <c r="H3" s="37" t="s">
        <v>3</v>
      </c>
      <c r="I3" s="35" t="s">
        <v>4</v>
      </c>
      <c r="J3" s="35" t="s">
        <v>5</v>
      </c>
      <c r="K3" s="35" t="s">
        <v>234</v>
      </c>
      <c r="L3" s="35" t="s">
        <v>6</v>
      </c>
      <c r="M3" s="35" t="s">
        <v>7</v>
      </c>
      <c r="N3" s="35" t="s">
        <v>235</v>
      </c>
      <c r="O3" s="35" t="s">
        <v>8</v>
      </c>
      <c r="P3" s="35" t="s">
        <v>236</v>
      </c>
      <c r="Q3" s="35" t="s">
        <v>9</v>
      </c>
      <c r="R3" s="35" t="s">
        <v>10</v>
      </c>
      <c r="S3" s="35" t="s">
        <v>11</v>
      </c>
      <c r="T3" s="35" t="s">
        <v>12</v>
      </c>
      <c r="U3" s="35" t="s">
        <v>13</v>
      </c>
      <c r="V3" s="35" t="s">
        <v>14</v>
      </c>
      <c r="W3" s="35" t="s">
        <v>15</v>
      </c>
      <c r="X3" s="38"/>
      <c r="Y3" s="48" t="s">
        <v>237</v>
      </c>
      <c r="Z3" s="48" t="s">
        <v>3</v>
      </c>
      <c r="AA3" s="39" t="s">
        <v>4</v>
      </c>
      <c r="AB3" s="39" t="s">
        <v>5</v>
      </c>
      <c r="AC3" s="39" t="s">
        <v>234</v>
      </c>
      <c r="AD3" s="39" t="s">
        <v>6</v>
      </c>
      <c r="AE3" s="39" t="s">
        <v>7</v>
      </c>
      <c r="AF3" s="39" t="s">
        <v>235</v>
      </c>
      <c r="AG3" s="39" t="s">
        <v>8</v>
      </c>
      <c r="AH3" s="39" t="s">
        <v>236</v>
      </c>
      <c r="AI3" s="39" t="s">
        <v>9</v>
      </c>
      <c r="AJ3" s="39" t="s">
        <v>10</v>
      </c>
      <c r="AK3" s="39" t="s">
        <v>11</v>
      </c>
      <c r="AL3" s="39" t="s">
        <v>12</v>
      </c>
      <c r="AM3" s="39" t="s">
        <v>13</v>
      </c>
      <c r="AN3" s="40" t="s">
        <v>14</v>
      </c>
      <c r="AO3" s="36" t="s">
        <v>15</v>
      </c>
    </row>
    <row r="4" spans="1:41">
      <c r="A4" s="7">
        <v>2</v>
      </c>
      <c r="B4" s="8" t="s">
        <v>24</v>
      </c>
      <c r="C4" s="26" t="s">
        <v>183</v>
      </c>
      <c r="D4" s="26"/>
      <c r="E4" s="26"/>
      <c r="F4" s="9" t="s">
        <v>17</v>
      </c>
      <c r="G4" s="10">
        <v>4203.6000000000004</v>
      </c>
      <c r="H4" s="12">
        <f>G4*2</f>
        <v>8407.2000000000007</v>
      </c>
      <c r="I4" s="12"/>
      <c r="J4" s="12">
        <f>H4*12</f>
        <v>100886.40000000001</v>
      </c>
      <c r="K4" s="10">
        <v>926.6</v>
      </c>
      <c r="L4" s="12">
        <f>K4*24</f>
        <v>22238.400000000001</v>
      </c>
      <c r="M4" s="10">
        <v>2070.6</v>
      </c>
      <c r="N4" s="10">
        <v>216.32</v>
      </c>
      <c r="O4" s="12">
        <f>N4*24</f>
        <v>5191.68</v>
      </c>
      <c r="P4" s="10">
        <v>865.28</v>
      </c>
      <c r="Q4" s="12">
        <f>P4*24</f>
        <v>20766.72</v>
      </c>
      <c r="R4" s="14">
        <v>4555.32</v>
      </c>
      <c r="S4" s="12">
        <v>6211.7999999999993</v>
      </c>
      <c r="T4" s="12"/>
      <c r="U4" s="12">
        <v>20706</v>
      </c>
      <c r="V4" s="12">
        <v>1000</v>
      </c>
      <c r="W4" s="12">
        <f>I4+J4+L4+M4+O4+Q4+R4+S4+U4+V4</f>
        <v>183626.92</v>
      </c>
      <c r="X4" s="12"/>
      <c r="Y4" s="11">
        <f t="shared" ref="Y4:AO18" si="0">G4*1.04</f>
        <v>4371.7440000000006</v>
      </c>
      <c r="Z4" s="11">
        <f t="shared" si="0"/>
        <v>8743.4880000000012</v>
      </c>
      <c r="AA4" s="11">
        <f t="shared" si="0"/>
        <v>0</v>
      </c>
      <c r="AB4" s="11">
        <f t="shared" si="0"/>
        <v>104921.85600000001</v>
      </c>
      <c r="AC4" s="11">
        <f t="shared" si="0"/>
        <v>963.6640000000001</v>
      </c>
      <c r="AD4" s="11">
        <f t="shared" si="0"/>
        <v>23127.936000000002</v>
      </c>
      <c r="AE4" s="11">
        <f t="shared" si="0"/>
        <v>2153.424</v>
      </c>
      <c r="AF4" s="11">
        <f t="shared" si="0"/>
        <v>224.97280000000001</v>
      </c>
      <c r="AG4" s="11">
        <f t="shared" si="0"/>
        <v>5399.3472000000002</v>
      </c>
      <c r="AH4" s="11">
        <f t="shared" si="0"/>
        <v>899.89120000000003</v>
      </c>
      <c r="AI4" s="11">
        <f t="shared" si="0"/>
        <v>21597.388800000001</v>
      </c>
      <c r="AJ4" s="11">
        <f t="shared" si="0"/>
        <v>4737.5328</v>
      </c>
      <c r="AK4" s="11">
        <f t="shared" si="0"/>
        <v>6460.271999999999</v>
      </c>
      <c r="AL4" s="11">
        <f t="shared" si="0"/>
        <v>0</v>
      </c>
      <c r="AM4" s="11">
        <f t="shared" si="0"/>
        <v>21534.240000000002</v>
      </c>
      <c r="AN4" s="11">
        <f t="shared" si="0"/>
        <v>1040</v>
      </c>
      <c r="AO4" s="11">
        <f t="shared" si="0"/>
        <v>190971.99680000002</v>
      </c>
    </row>
    <row r="5" spans="1:41">
      <c r="A5" s="7">
        <v>3</v>
      </c>
      <c r="B5" s="8" t="s">
        <v>25</v>
      </c>
      <c r="C5" s="8" t="s">
        <v>217</v>
      </c>
      <c r="D5" s="8"/>
      <c r="E5" s="8"/>
      <c r="F5" s="9" t="s">
        <v>17</v>
      </c>
      <c r="G5" s="10">
        <v>4646.8500000000004</v>
      </c>
      <c r="H5" s="12">
        <f t="shared" ref="H5:H68" si="1">G5*2</f>
        <v>9293.7000000000007</v>
      </c>
      <c r="I5" s="12"/>
      <c r="J5" s="12">
        <f t="shared" ref="J5:J68" si="2">H5*12</f>
        <v>111524.40000000001</v>
      </c>
      <c r="K5" s="10">
        <v>794.32</v>
      </c>
      <c r="L5" s="12">
        <f t="shared" ref="L5:L68" si="3">K5*24</f>
        <v>19063.68</v>
      </c>
      <c r="M5" s="10">
        <v>2174.2566666666662</v>
      </c>
      <c r="N5" s="10">
        <v>216.32</v>
      </c>
      <c r="O5" s="12">
        <f t="shared" ref="O5:O68" si="4">N5*24</f>
        <v>5191.68</v>
      </c>
      <c r="P5" s="10">
        <v>865.28</v>
      </c>
      <c r="Q5" s="12">
        <f t="shared" ref="Q5:Q68" si="5">P5*24</f>
        <v>20766.72</v>
      </c>
      <c r="R5" s="14">
        <v>4783.3646666666664</v>
      </c>
      <c r="S5" s="12">
        <v>6522.7699999999995</v>
      </c>
      <c r="T5" s="12"/>
      <c r="U5" s="12">
        <v>21742.566666666666</v>
      </c>
      <c r="V5" s="12">
        <v>1000</v>
      </c>
      <c r="W5" s="12">
        <f t="shared" ref="W5:W68" si="6">I5+J5+L5+M5+O5+Q5+R5+S5+U5+V5</f>
        <v>192769.43799999997</v>
      </c>
      <c r="X5" s="12"/>
      <c r="Y5" s="11">
        <f t="shared" si="0"/>
        <v>4832.7240000000002</v>
      </c>
      <c r="Z5" s="11">
        <f t="shared" si="0"/>
        <v>9665.4480000000003</v>
      </c>
      <c r="AA5" s="11">
        <f t="shared" si="0"/>
        <v>0</v>
      </c>
      <c r="AB5" s="11">
        <f t="shared" si="0"/>
        <v>115985.37600000002</v>
      </c>
      <c r="AC5" s="11">
        <f t="shared" si="0"/>
        <v>826.09280000000012</v>
      </c>
      <c r="AD5" s="11">
        <f t="shared" si="0"/>
        <v>19826.227200000001</v>
      </c>
      <c r="AE5" s="11">
        <f t="shared" si="0"/>
        <v>2261.2269333333329</v>
      </c>
      <c r="AF5" s="11">
        <f t="shared" si="0"/>
        <v>224.97280000000001</v>
      </c>
      <c r="AG5" s="11">
        <f t="shared" si="0"/>
        <v>5399.3472000000002</v>
      </c>
      <c r="AH5" s="11">
        <f t="shared" si="0"/>
        <v>899.89120000000003</v>
      </c>
      <c r="AI5" s="11">
        <f t="shared" si="0"/>
        <v>21597.388800000001</v>
      </c>
      <c r="AJ5" s="11">
        <f t="shared" si="0"/>
        <v>4974.6992533333332</v>
      </c>
      <c r="AK5" s="11">
        <f t="shared" si="0"/>
        <v>6783.6808000000001</v>
      </c>
      <c r="AL5" s="11">
        <f t="shared" si="0"/>
        <v>0</v>
      </c>
      <c r="AM5" s="11">
        <f t="shared" si="0"/>
        <v>22612.269333333334</v>
      </c>
      <c r="AN5" s="11">
        <f t="shared" si="0"/>
        <v>1040</v>
      </c>
      <c r="AO5" s="11">
        <f t="shared" si="0"/>
        <v>200480.21551999997</v>
      </c>
    </row>
    <row r="6" spans="1:41">
      <c r="A6" s="7">
        <v>4</v>
      </c>
      <c r="B6" s="8" t="s">
        <v>26</v>
      </c>
      <c r="C6" s="8" t="s">
        <v>154</v>
      </c>
      <c r="D6" s="8"/>
      <c r="E6" s="8"/>
      <c r="F6" s="9" t="s">
        <v>17</v>
      </c>
      <c r="G6" s="10">
        <v>6715.65</v>
      </c>
      <c r="H6" s="12">
        <f t="shared" si="1"/>
        <v>13431.3</v>
      </c>
      <c r="I6" s="12"/>
      <c r="J6" s="12">
        <f t="shared" si="2"/>
        <v>161175.59999999998</v>
      </c>
      <c r="K6" s="10">
        <v>1151.8</v>
      </c>
      <c r="L6" s="12">
        <f t="shared" si="3"/>
        <v>27643.199999999997</v>
      </c>
      <c r="M6" s="10">
        <v>2983.0166666666664</v>
      </c>
      <c r="N6" s="10">
        <v>216.32</v>
      </c>
      <c r="O6" s="12">
        <f t="shared" si="4"/>
        <v>5191.68</v>
      </c>
      <c r="P6" s="10">
        <v>865.28</v>
      </c>
      <c r="Q6" s="12">
        <f t="shared" si="5"/>
        <v>20766.72</v>
      </c>
      <c r="R6" s="14">
        <v>6562.6366666666654</v>
      </c>
      <c r="S6" s="12">
        <v>8949.0499999999993</v>
      </c>
      <c r="T6" s="12"/>
      <c r="U6" s="12">
        <v>29830.166666666661</v>
      </c>
      <c r="V6" s="12">
        <v>1000</v>
      </c>
      <c r="W6" s="12">
        <f t="shared" si="6"/>
        <v>264102.06999999995</v>
      </c>
      <c r="X6" s="12"/>
      <c r="Y6" s="11">
        <f t="shared" si="0"/>
        <v>6984.2759999999998</v>
      </c>
      <c r="Z6" s="11">
        <f t="shared" si="0"/>
        <v>13968.552</v>
      </c>
      <c r="AA6" s="11">
        <f t="shared" si="0"/>
        <v>0</v>
      </c>
      <c r="AB6" s="11">
        <f t="shared" si="0"/>
        <v>167622.62399999998</v>
      </c>
      <c r="AC6" s="11">
        <f t="shared" si="0"/>
        <v>1197.8720000000001</v>
      </c>
      <c r="AD6" s="11">
        <f t="shared" si="0"/>
        <v>28748.927999999996</v>
      </c>
      <c r="AE6" s="11">
        <f t="shared" si="0"/>
        <v>3102.3373333333334</v>
      </c>
      <c r="AF6" s="11">
        <f t="shared" si="0"/>
        <v>224.97280000000001</v>
      </c>
      <c r="AG6" s="11">
        <f t="shared" si="0"/>
        <v>5399.3472000000002</v>
      </c>
      <c r="AH6" s="11">
        <f t="shared" si="0"/>
        <v>899.89120000000003</v>
      </c>
      <c r="AI6" s="11">
        <f t="shared" si="0"/>
        <v>21597.388800000001</v>
      </c>
      <c r="AJ6" s="11">
        <f t="shared" si="0"/>
        <v>6825.1421333333319</v>
      </c>
      <c r="AK6" s="11">
        <f t="shared" si="0"/>
        <v>9307.0119999999988</v>
      </c>
      <c r="AL6" s="11">
        <f t="shared" si="0"/>
        <v>0</v>
      </c>
      <c r="AM6" s="11">
        <f t="shared" si="0"/>
        <v>31023.373333333329</v>
      </c>
      <c r="AN6" s="11">
        <f t="shared" si="0"/>
        <v>1040</v>
      </c>
      <c r="AO6" s="11">
        <f t="shared" si="0"/>
        <v>274666.15279999998</v>
      </c>
    </row>
    <row r="7" spans="1:41">
      <c r="A7" s="7">
        <v>6</v>
      </c>
      <c r="B7" s="8" t="s">
        <v>27</v>
      </c>
      <c r="C7" s="8" t="s">
        <v>217</v>
      </c>
      <c r="D7" s="8"/>
      <c r="E7" s="8"/>
      <c r="F7" s="9" t="s">
        <v>17</v>
      </c>
      <c r="G7" s="10">
        <v>4646.8500000000004</v>
      </c>
      <c r="H7" s="12">
        <f t="shared" si="1"/>
        <v>9293.7000000000007</v>
      </c>
      <c r="I7" s="12"/>
      <c r="J7" s="12">
        <f t="shared" si="2"/>
        <v>111524.40000000001</v>
      </c>
      <c r="K7" s="10">
        <v>794.32</v>
      </c>
      <c r="L7" s="12">
        <f t="shared" si="3"/>
        <v>19063.68</v>
      </c>
      <c r="M7" s="10">
        <v>2174.2566666666662</v>
      </c>
      <c r="N7" s="10">
        <v>216.32</v>
      </c>
      <c r="O7" s="12">
        <f t="shared" si="4"/>
        <v>5191.68</v>
      </c>
      <c r="P7" s="10">
        <v>865.28</v>
      </c>
      <c r="Q7" s="12">
        <f t="shared" si="5"/>
        <v>20766.72</v>
      </c>
      <c r="R7" s="14">
        <v>4783.3646666666664</v>
      </c>
      <c r="S7" s="12">
        <v>6522.7699999999995</v>
      </c>
      <c r="T7" s="12"/>
      <c r="U7" s="12">
        <v>21742.566666666666</v>
      </c>
      <c r="V7" s="12">
        <v>1000</v>
      </c>
      <c r="W7" s="12">
        <f t="shared" si="6"/>
        <v>192769.43799999997</v>
      </c>
      <c r="X7" s="12"/>
      <c r="Y7" s="11">
        <f t="shared" si="0"/>
        <v>4832.7240000000002</v>
      </c>
      <c r="Z7" s="11">
        <f t="shared" si="0"/>
        <v>9665.4480000000003</v>
      </c>
      <c r="AA7" s="11">
        <f t="shared" si="0"/>
        <v>0</v>
      </c>
      <c r="AB7" s="11">
        <f t="shared" si="0"/>
        <v>115985.37600000002</v>
      </c>
      <c r="AC7" s="11">
        <f t="shared" si="0"/>
        <v>826.09280000000012</v>
      </c>
      <c r="AD7" s="11">
        <f t="shared" si="0"/>
        <v>19826.227200000001</v>
      </c>
      <c r="AE7" s="11">
        <f t="shared" si="0"/>
        <v>2261.2269333333329</v>
      </c>
      <c r="AF7" s="11">
        <f t="shared" si="0"/>
        <v>224.97280000000001</v>
      </c>
      <c r="AG7" s="11">
        <f t="shared" si="0"/>
        <v>5399.3472000000002</v>
      </c>
      <c r="AH7" s="11">
        <f t="shared" si="0"/>
        <v>899.89120000000003</v>
      </c>
      <c r="AI7" s="11">
        <f t="shared" si="0"/>
        <v>21597.388800000001</v>
      </c>
      <c r="AJ7" s="11">
        <f t="shared" si="0"/>
        <v>4974.6992533333332</v>
      </c>
      <c r="AK7" s="11">
        <f t="shared" si="0"/>
        <v>6783.6808000000001</v>
      </c>
      <c r="AL7" s="11">
        <f t="shared" si="0"/>
        <v>0</v>
      </c>
      <c r="AM7" s="11">
        <f t="shared" si="0"/>
        <v>22612.269333333334</v>
      </c>
      <c r="AN7" s="11">
        <f t="shared" si="0"/>
        <v>1040</v>
      </c>
      <c r="AO7" s="11">
        <f t="shared" si="0"/>
        <v>200480.21551999997</v>
      </c>
    </row>
    <row r="8" spans="1:41">
      <c r="A8" s="7">
        <v>11</v>
      </c>
      <c r="B8" s="8" t="s">
        <v>28</v>
      </c>
      <c r="C8" s="26" t="s">
        <v>218</v>
      </c>
      <c r="D8" s="26"/>
      <c r="E8" s="26"/>
      <c r="F8" s="9" t="s">
        <v>17</v>
      </c>
      <c r="G8" s="10">
        <v>4831.6499999999996</v>
      </c>
      <c r="H8" s="12">
        <f t="shared" si="1"/>
        <v>9663.2999999999993</v>
      </c>
      <c r="I8" s="12"/>
      <c r="J8" s="12">
        <f t="shared" si="2"/>
        <v>115959.59999999999</v>
      </c>
      <c r="K8" s="10">
        <v>825.2</v>
      </c>
      <c r="L8" s="12">
        <f t="shared" si="3"/>
        <v>19804.800000000003</v>
      </c>
      <c r="M8" s="10">
        <v>2246.1499999999996</v>
      </c>
      <c r="N8" s="10">
        <v>216.32</v>
      </c>
      <c r="O8" s="12">
        <f t="shared" si="4"/>
        <v>5191.68</v>
      </c>
      <c r="P8" s="10">
        <v>865.28</v>
      </c>
      <c r="Q8" s="12">
        <f t="shared" si="5"/>
        <v>20766.72</v>
      </c>
      <c r="R8" s="14">
        <v>4941.5299999999988</v>
      </c>
      <c r="S8" s="12"/>
      <c r="T8" s="12">
        <v>6738.4499999999989</v>
      </c>
      <c r="U8" s="12">
        <v>22461.499999999996</v>
      </c>
      <c r="V8" s="12">
        <v>1000</v>
      </c>
      <c r="W8" s="12">
        <f t="shared" si="6"/>
        <v>192371.97999999998</v>
      </c>
      <c r="X8" s="12"/>
      <c r="Y8" s="11">
        <f t="shared" si="0"/>
        <v>5024.9160000000002</v>
      </c>
      <c r="Z8" s="11">
        <f t="shared" si="0"/>
        <v>10049.832</v>
      </c>
      <c r="AA8" s="11">
        <f t="shared" si="0"/>
        <v>0</v>
      </c>
      <c r="AB8" s="11">
        <f t="shared" si="0"/>
        <v>120597.984</v>
      </c>
      <c r="AC8" s="11">
        <f t="shared" si="0"/>
        <v>858.20800000000008</v>
      </c>
      <c r="AD8" s="11">
        <f t="shared" si="0"/>
        <v>20596.992000000002</v>
      </c>
      <c r="AE8" s="11">
        <f t="shared" si="0"/>
        <v>2335.9959999999996</v>
      </c>
      <c r="AF8" s="11">
        <f t="shared" si="0"/>
        <v>224.97280000000001</v>
      </c>
      <c r="AG8" s="11">
        <f t="shared" si="0"/>
        <v>5399.3472000000002</v>
      </c>
      <c r="AH8" s="11">
        <f t="shared" si="0"/>
        <v>899.89120000000003</v>
      </c>
      <c r="AI8" s="11">
        <f t="shared" si="0"/>
        <v>21597.388800000001</v>
      </c>
      <c r="AJ8" s="11">
        <f t="shared" si="0"/>
        <v>5139.1911999999993</v>
      </c>
      <c r="AK8" s="11">
        <f t="shared" si="0"/>
        <v>0</v>
      </c>
      <c r="AL8" s="11">
        <f t="shared" si="0"/>
        <v>7007.9879999999994</v>
      </c>
      <c r="AM8" s="11">
        <f t="shared" si="0"/>
        <v>23359.959999999995</v>
      </c>
      <c r="AN8" s="11">
        <f t="shared" si="0"/>
        <v>1040</v>
      </c>
      <c r="AO8" s="11">
        <f t="shared" si="0"/>
        <v>200066.85919999998</v>
      </c>
    </row>
    <row r="9" spans="1:41">
      <c r="A9" s="7">
        <v>13</v>
      </c>
      <c r="B9" s="8" t="s">
        <v>29</v>
      </c>
      <c r="C9" s="8" t="s">
        <v>155</v>
      </c>
      <c r="D9" s="8"/>
      <c r="E9" s="8"/>
      <c r="F9" s="9" t="s">
        <v>17</v>
      </c>
      <c r="G9" s="10">
        <v>6715.65</v>
      </c>
      <c r="H9" s="12">
        <f t="shared" si="1"/>
        <v>13431.3</v>
      </c>
      <c r="I9" s="12"/>
      <c r="J9" s="12">
        <f t="shared" si="2"/>
        <v>161175.59999999998</v>
      </c>
      <c r="K9" s="10">
        <v>549.62</v>
      </c>
      <c r="L9" s="12">
        <f t="shared" si="3"/>
        <v>13190.880000000001</v>
      </c>
      <c r="M9" s="10">
        <v>2782.29</v>
      </c>
      <c r="N9" s="10">
        <v>216.32</v>
      </c>
      <c r="O9" s="12">
        <f t="shared" si="4"/>
        <v>5191.68</v>
      </c>
      <c r="P9" s="10">
        <v>865.28</v>
      </c>
      <c r="Q9" s="12">
        <f t="shared" si="5"/>
        <v>20766.72</v>
      </c>
      <c r="R9" s="14">
        <v>6121.0379999999996</v>
      </c>
      <c r="S9" s="12"/>
      <c r="T9" s="12">
        <v>8346.869999999999</v>
      </c>
      <c r="U9" s="12">
        <v>27822.899999999998</v>
      </c>
      <c r="V9" s="12">
        <v>1000</v>
      </c>
      <c r="W9" s="12">
        <f t="shared" si="6"/>
        <v>238051.10799999998</v>
      </c>
      <c r="X9" s="12"/>
      <c r="Y9" s="11">
        <f t="shared" si="0"/>
        <v>6984.2759999999998</v>
      </c>
      <c r="Z9" s="11">
        <f t="shared" si="0"/>
        <v>13968.552</v>
      </c>
      <c r="AA9" s="11">
        <f t="shared" si="0"/>
        <v>0</v>
      </c>
      <c r="AB9" s="11">
        <f t="shared" si="0"/>
        <v>167622.62399999998</v>
      </c>
      <c r="AC9" s="11">
        <f t="shared" si="0"/>
        <v>571.60480000000007</v>
      </c>
      <c r="AD9" s="11">
        <f t="shared" si="0"/>
        <v>13718.515200000002</v>
      </c>
      <c r="AE9" s="11">
        <f t="shared" si="0"/>
        <v>2893.5816</v>
      </c>
      <c r="AF9" s="11">
        <f t="shared" si="0"/>
        <v>224.97280000000001</v>
      </c>
      <c r="AG9" s="11">
        <f t="shared" si="0"/>
        <v>5399.3472000000002</v>
      </c>
      <c r="AH9" s="11">
        <f t="shared" si="0"/>
        <v>899.89120000000003</v>
      </c>
      <c r="AI9" s="11">
        <f t="shared" si="0"/>
        <v>21597.388800000001</v>
      </c>
      <c r="AJ9" s="11">
        <f t="shared" si="0"/>
        <v>6365.8795199999995</v>
      </c>
      <c r="AK9" s="11">
        <f t="shared" si="0"/>
        <v>0</v>
      </c>
      <c r="AL9" s="11">
        <f t="shared" si="0"/>
        <v>8680.7447999999986</v>
      </c>
      <c r="AM9" s="11">
        <f t="shared" si="0"/>
        <v>28935.815999999999</v>
      </c>
      <c r="AN9" s="11">
        <f t="shared" si="0"/>
        <v>1040</v>
      </c>
      <c r="AO9" s="11">
        <f t="shared" si="0"/>
        <v>247573.15231999999</v>
      </c>
    </row>
    <row r="10" spans="1:41">
      <c r="A10" s="7">
        <v>14</v>
      </c>
      <c r="B10" s="8" t="s">
        <v>30</v>
      </c>
      <c r="C10" s="8" t="s">
        <v>220</v>
      </c>
      <c r="D10" s="8"/>
      <c r="E10" s="8"/>
      <c r="F10" s="9" t="s">
        <v>17</v>
      </c>
      <c r="G10" s="10">
        <v>6715.65</v>
      </c>
      <c r="H10" s="12">
        <f t="shared" si="1"/>
        <v>13431.3</v>
      </c>
      <c r="I10" s="12"/>
      <c r="J10" s="12">
        <f t="shared" si="2"/>
        <v>161175.59999999998</v>
      </c>
      <c r="K10" s="10">
        <v>844.14</v>
      </c>
      <c r="L10" s="12">
        <f t="shared" si="3"/>
        <v>20259.36</v>
      </c>
      <c r="M10" s="10">
        <v>2880.4633333333331</v>
      </c>
      <c r="N10" s="10">
        <v>216.32</v>
      </c>
      <c r="O10" s="12">
        <f t="shared" si="4"/>
        <v>5191.68</v>
      </c>
      <c r="P10" s="10">
        <v>865.28</v>
      </c>
      <c r="Q10" s="12">
        <f t="shared" si="5"/>
        <v>20766.72</v>
      </c>
      <c r="R10" s="14">
        <v>6337.0193333333336</v>
      </c>
      <c r="S10" s="12"/>
      <c r="T10" s="12">
        <v>8641.39</v>
      </c>
      <c r="U10" s="12">
        <v>28804.633333333335</v>
      </c>
      <c r="V10" s="12">
        <v>1000</v>
      </c>
      <c r="W10" s="12">
        <f t="shared" si="6"/>
        <v>246415.47599999994</v>
      </c>
      <c r="X10" s="12"/>
      <c r="Y10" s="11">
        <f t="shared" si="0"/>
        <v>6984.2759999999998</v>
      </c>
      <c r="Z10" s="11">
        <f t="shared" si="0"/>
        <v>13968.552</v>
      </c>
      <c r="AA10" s="11">
        <f t="shared" si="0"/>
        <v>0</v>
      </c>
      <c r="AB10" s="11">
        <f t="shared" si="0"/>
        <v>167622.62399999998</v>
      </c>
      <c r="AC10" s="11">
        <f t="shared" si="0"/>
        <v>877.90560000000005</v>
      </c>
      <c r="AD10" s="11">
        <f t="shared" si="0"/>
        <v>21069.734400000001</v>
      </c>
      <c r="AE10" s="11">
        <f t="shared" si="0"/>
        <v>2995.6818666666668</v>
      </c>
      <c r="AF10" s="11">
        <f t="shared" si="0"/>
        <v>224.97280000000001</v>
      </c>
      <c r="AG10" s="11">
        <f t="shared" si="0"/>
        <v>5399.3472000000002</v>
      </c>
      <c r="AH10" s="11">
        <f t="shared" si="0"/>
        <v>899.89120000000003</v>
      </c>
      <c r="AI10" s="11">
        <f t="shared" si="0"/>
        <v>21597.388800000001</v>
      </c>
      <c r="AJ10" s="11">
        <f t="shared" si="0"/>
        <v>6590.5001066666673</v>
      </c>
      <c r="AK10" s="11">
        <f t="shared" si="0"/>
        <v>0</v>
      </c>
      <c r="AL10" s="11">
        <f t="shared" si="0"/>
        <v>8987.0455999999995</v>
      </c>
      <c r="AM10" s="11">
        <f t="shared" si="0"/>
        <v>29956.81866666667</v>
      </c>
      <c r="AN10" s="11">
        <f t="shared" si="0"/>
        <v>1040</v>
      </c>
      <c r="AO10" s="11">
        <f t="shared" si="0"/>
        <v>256272.09503999996</v>
      </c>
    </row>
    <row r="11" spans="1:41">
      <c r="A11" s="7">
        <v>16</v>
      </c>
      <c r="B11" s="8" t="s">
        <v>31</v>
      </c>
      <c r="C11" s="8" t="s">
        <v>156</v>
      </c>
      <c r="D11" s="8"/>
      <c r="E11" s="8"/>
      <c r="F11" s="9" t="s">
        <v>17</v>
      </c>
      <c r="G11" s="10">
        <v>6404.85</v>
      </c>
      <c r="H11" s="12">
        <f t="shared" si="1"/>
        <v>12809.7</v>
      </c>
      <c r="I11" s="12"/>
      <c r="J11" s="12">
        <f t="shared" si="2"/>
        <v>153716.40000000002</v>
      </c>
      <c r="K11" s="10">
        <v>525.26</v>
      </c>
      <c r="L11" s="12">
        <f t="shared" si="3"/>
        <v>12606.24</v>
      </c>
      <c r="M11" s="10">
        <v>2670.57</v>
      </c>
      <c r="N11" s="10">
        <v>216.32</v>
      </c>
      <c r="O11" s="12">
        <f t="shared" si="4"/>
        <v>5191.68</v>
      </c>
      <c r="P11" s="10">
        <v>865.28</v>
      </c>
      <c r="Q11" s="12">
        <f t="shared" si="5"/>
        <v>20766.72</v>
      </c>
      <c r="R11" s="14">
        <v>5875.2540000000008</v>
      </c>
      <c r="S11" s="12"/>
      <c r="T11" s="12">
        <v>8011.7100000000009</v>
      </c>
      <c r="U11" s="12">
        <v>26705.7</v>
      </c>
      <c r="V11" s="12">
        <v>1000</v>
      </c>
      <c r="W11" s="12">
        <f t="shared" si="6"/>
        <v>228532.56400000001</v>
      </c>
      <c r="X11" s="12"/>
      <c r="Y11" s="11">
        <f t="shared" si="0"/>
        <v>6661.0440000000008</v>
      </c>
      <c r="Z11" s="11">
        <f t="shared" si="0"/>
        <v>13322.088000000002</v>
      </c>
      <c r="AA11" s="11">
        <f t="shared" si="0"/>
        <v>0</v>
      </c>
      <c r="AB11" s="11">
        <f t="shared" si="0"/>
        <v>159865.05600000004</v>
      </c>
      <c r="AC11" s="11">
        <f t="shared" si="0"/>
        <v>546.2704</v>
      </c>
      <c r="AD11" s="11">
        <f t="shared" si="0"/>
        <v>13110.489600000001</v>
      </c>
      <c r="AE11" s="11">
        <f t="shared" si="0"/>
        <v>2777.3928000000001</v>
      </c>
      <c r="AF11" s="11">
        <f t="shared" si="0"/>
        <v>224.97280000000001</v>
      </c>
      <c r="AG11" s="11">
        <f t="shared" si="0"/>
        <v>5399.3472000000002</v>
      </c>
      <c r="AH11" s="11">
        <f t="shared" si="0"/>
        <v>899.89120000000003</v>
      </c>
      <c r="AI11" s="11">
        <f t="shared" si="0"/>
        <v>21597.388800000001</v>
      </c>
      <c r="AJ11" s="11">
        <f t="shared" si="0"/>
        <v>6110.2641600000006</v>
      </c>
      <c r="AK11" s="11">
        <f t="shared" si="0"/>
        <v>0</v>
      </c>
      <c r="AL11" s="11">
        <f t="shared" si="0"/>
        <v>8332.1784000000007</v>
      </c>
      <c r="AM11" s="11">
        <f t="shared" si="0"/>
        <v>27773.928000000004</v>
      </c>
      <c r="AN11" s="11">
        <f t="shared" si="0"/>
        <v>1040</v>
      </c>
      <c r="AO11" s="11">
        <f t="shared" si="0"/>
        <v>237673.86656000002</v>
      </c>
    </row>
    <row r="12" spans="1:41">
      <c r="A12" s="7">
        <v>18</v>
      </c>
      <c r="B12" s="8" t="s">
        <v>32</v>
      </c>
      <c r="C12" s="8" t="s">
        <v>154</v>
      </c>
      <c r="D12" s="8"/>
      <c r="E12" s="8"/>
      <c r="F12" s="9" t="s">
        <v>17</v>
      </c>
      <c r="G12" s="10">
        <v>6715.65</v>
      </c>
      <c r="H12" s="12">
        <f t="shared" si="1"/>
        <v>13431.3</v>
      </c>
      <c r="I12" s="12"/>
      <c r="J12" s="12">
        <f t="shared" si="2"/>
        <v>161175.59999999998</v>
      </c>
      <c r="K12" s="10">
        <v>1151.8</v>
      </c>
      <c r="L12" s="12">
        <f t="shared" si="3"/>
        <v>27643.199999999997</v>
      </c>
      <c r="M12" s="10">
        <v>2983.0166666666664</v>
      </c>
      <c r="N12" s="10">
        <v>216.32</v>
      </c>
      <c r="O12" s="12">
        <f t="shared" si="4"/>
        <v>5191.68</v>
      </c>
      <c r="P12" s="10">
        <v>865.28</v>
      </c>
      <c r="Q12" s="12">
        <f t="shared" si="5"/>
        <v>20766.72</v>
      </c>
      <c r="R12" s="14">
        <v>6562.6366666666654</v>
      </c>
      <c r="S12" s="12">
        <v>8949.0499999999993</v>
      </c>
      <c r="T12" s="12"/>
      <c r="U12" s="12">
        <v>29830.166666666661</v>
      </c>
      <c r="V12" s="12">
        <v>1000</v>
      </c>
      <c r="W12" s="12">
        <f t="shared" si="6"/>
        <v>264102.06999999995</v>
      </c>
      <c r="X12" s="12"/>
      <c r="Y12" s="11">
        <f t="shared" si="0"/>
        <v>6984.2759999999998</v>
      </c>
      <c r="Z12" s="11">
        <f t="shared" si="0"/>
        <v>13968.552</v>
      </c>
      <c r="AA12" s="11">
        <f t="shared" si="0"/>
        <v>0</v>
      </c>
      <c r="AB12" s="11">
        <f t="shared" si="0"/>
        <v>167622.62399999998</v>
      </c>
      <c r="AC12" s="11">
        <f t="shared" si="0"/>
        <v>1197.8720000000001</v>
      </c>
      <c r="AD12" s="11">
        <f t="shared" si="0"/>
        <v>28748.927999999996</v>
      </c>
      <c r="AE12" s="11">
        <f t="shared" si="0"/>
        <v>3102.3373333333334</v>
      </c>
      <c r="AF12" s="11">
        <f t="shared" si="0"/>
        <v>224.97280000000001</v>
      </c>
      <c r="AG12" s="11">
        <f t="shared" si="0"/>
        <v>5399.3472000000002</v>
      </c>
      <c r="AH12" s="11">
        <f t="shared" si="0"/>
        <v>899.89120000000003</v>
      </c>
      <c r="AI12" s="11">
        <f t="shared" si="0"/>
        <v>21597.388800000001</v>
      </c>
      <c r="AJ12" s="11">
        <f t="shared" si="0"/>
        <v>6825.1421333333319</v>
      </c>
      <c r="AK12" s="11">
        <f t="shared" si="0"/>
        <v>9307.0119999999988</v>
      </c>
      <c r="AL12" s="11">
        <f t="shared" si="0"/>
        <v>0</v>
      </c>
      <c r="AM12" s="11">
        <f t="shared" si="0"/>
        <v>31023.373333333329</v>
      </c>
      <c r="AN12" s="11">
        <f t="shared" si="0"/>
        <v>1040</v>
      </c>
      <c r="AO12" s="11">
        <f t="shared" si="0"/>
        <v>274666.15279999998</v>
      </c>
    </row>
    <row r="13" spans="1:41">
      <c r="A13" s="7">
        <v>21</v>
      </c>
      <c r="B13" s="8" t="s">
        <v>33</v>
      </c>
      <c r="C13" s="8" t="s">
        <v>219</v>
      </c>
      <c r="D13" s="8"/>
      <c r="E13" s="8"/>
      <c r="F13" s="9" t="s">
        <v>17</v>
      </c>
      <c r="G13" s="10">
        <v>4831.6499999999996</v>
      </c>
      <c r="H13" s="12">
        <f t="shared" si="1"/>
        <v>9663.2999999999993</v>
      </c>
      <c r="I13" s="12"/>
      <c r="J13" s="12">
        <f t="shared" si="2"/>
        <v>115959.59999999999</v>
      </c>
      <c r="K13" s="10">
        <v>823.9</v>
      </c>
      <c r="L13" s="12">
        <f t="shared" si="3"/>
        <v>19773.599999999999</v>
      </c>
      <c r="M13" s="10">
        <v>2177.0566666666664</v>
      </c>
      <c r="N13" s="10">
        <v>216.32</v>
      </c>
      <c r="O13" s="12">
        <f t="shared" si="4"/>
        <v>5191.68</v>
      </c>
      <c r="P13" s="10">
        <v>865.28</v>
      </c>
      <c r="Q13" s="12">
        <f t="shared" si="5"/>
        <v>20766.72</v>
      </c>
      <c r="R13" s="14">
        <v>4940.5766666666659</v>
      </c>
      <c r="S13" s="12"/>
      <c r="T13" s="12">
        <v>6737.1499999999987</v>
      </c>
      <c r="U13" s="12">
        <v>22457.166666666664</v>
      </c>
      <c r="V13" s="12">
        <v>1000</v>
      </c>
      <c r="W13" s="12">
        <f t="shared" si="6"/>
        <v>192266.39999999997</v>
      </c>
      <c r="X13" s="12"/>
      <c r="Y13" s="11">
        <f t="shared" si="0"/>
        <v>5024.9160000000002</v>
      </c>
      <c r="Z13" s="11">
        <f t="shared" si="0"/>
        <v>10049.832</v>
      </c>
      <c r="AA13" s="11">
        <f t="shared" si="0"/>
        <v>0</v>
      </c>
      <c r="AB13" s="11">
        <f t="shared" si="0"/>
        <v>120597.984</v>
      </c>
      <c r="AC13" s="11">
        <f t="shared" si="0"/>
        <v>856.85599999999999</v>
      </c>
      <c r="AD13" s="11">
        <f t="shared" si="0"/>
        <v>20564.543999999998</v>
      </c>
      <c r="AE13" s="11">
        <f t="shared" si="0"/>
        <v>2264.1389333333332</v>
      </c>
      <c r="AF13" s="11">
        <f t="shared" si="0"/>
        <v>224.97280000000001</v>
      </c>
      <c r="AG13" s="11">
        <f t="shared" si="0"/>
        <v>5399.3472000000002</v>
      </c>
      <c r="AH13" s="11">
        <f t="shared" si="0"/>
        <v>899.89120000000003</v>
      </c>
      <c r="AI13" s="11">
        <f t="shared" si="0"/>
        <v>21597.388800000001</v>
      </c>
      <c r="AJ13" s="11">
        <f t="shared" si="0"/>
        <v>5138.1997333333329</v>
      </c>
      <c r="AK13" s="11">
        <f t="shared" si="0"/>
        <v>0</v>
      </c>
      <c r="AL13" s="11">
        <f t="shared" si="0"/>
        <v>7006.6359999999986</v>
      </c>
      <c r="AM13" s="11">
        <f t="shared" si="0"/>
        <v>23355.453333333331</v>
      </c>
      <c r="AN13" s="11">
        <f t="shared" si="0"/>
        <v>1040</v>
      </c>
      <c r="AO13" s="11">
        <f t="shared" si="0"/>
        <v>199957.05599999998</v>
      </c>
    </row>
    <row r="14" spans="1:41">
      <c r="A14" s="7">
        <v>22</v>
      </c>
      <c r="B14" s="8" t="s">
        <v>34</v>
      </c>
      <c r="C14" s="8" t="s">
        <v>154</v>
      </c>
      <c r="D14" s="8"/>
      <c r="E14" s="8"/>
      <c r="F14" s="9" t="s">
        <v>17</v>
      </c>
      <c r="G14" s="10">
        <v>6715.65</v>
      </c>
      <c r="H14" s="12">
        <f t="shared" si="1"/>
        <v>13431.3</v>
      </c>
      <c r="I14" s="12"/>
      <c r="J14" s="12">
        <f t="shared" si="2"/>
        <v>161175.59999999998</v>
      </c>
      <c r="K14" s="10">
        <v>844.14</v>
      </c>
      <c r="L14" s="12">
        <f t="shared" si="3"/>
        <v>20259.36</v>
      </c>
      <c r="M14" s="10">
        <v>2880.4633333333331</v>
      </c>
      <c r="N14" s="10">
        <v>216.32</v>
      </c>
      <c r="O14" s="12">
        <f t="shared" si="4"/>
        <v>5191.68</v>
      </c>
      <c r="P14" s="10">
        <v>865.28</v>
      </c>
      <c r="Q14" s="12">
        <f t="shared" si="5"/>
        <v>20766.72</v>
      </c>
      <c r="R14" s="14">
        <v>6337.0193333333336</v>
      </c>
      <c r="S14" s="12">
        <v>8641.39</v>
      </c>
      <c r="T14" s="12"/>
      <c r="U14" s="12">
        <v>28804.633333333335</v>
      </c>
      <c r="V14" s="12">
        <v>1000</v>
      </c>
      <c r="W14" s="12">
        <f t="shared" si="6"/>
        <v>255056.86599999995</v>
      </c>
      <c r="X14" s="12"/>
      <c r="Y14" s="11">
        <f t="shared" si="0"/>
        <v>6984.2759999999998</v>
      </c>
      <c r="Z14" s="11">
        <f t="shared" si="0"/>
        <v>13968.552</v>
      </c>
      <c r="AA14" s="11">
        <f t="shared" si="0"/>
        <v>0</v>
      </c>
      <c r="AB14" s="11">
        <f t="shared" si="0"/>
        <v>167622.62399999998</v>
      </c>
      <c r="AC14" s="11">
        <f t="shared" si="0"/>
        <v>877.90560000000005</v>
      </c>
      <c r="AD14" s="11">
        <f t="shared" si="0"/>
        <v>21069.734400000001</v>
      </c>
      <c r="AE14" s="11">
        <f t="shared" si="0"/>
        <v>2995.6818666666668</v>
      </c>
      <c r="AF14" s="11">
        <f t="shared" si="0"/>
        <v>224.97280000000001</v>
      </c>
      <c r="AG14" s="11">
        <f t="shared" si="0"/>
        <v>5399.3472000000002</v>
      </c>
      <c r="AH14" s="11">
        <f t="shared" si="0"/>
        <v>899.89120000000003</v>
      </c>
      <c r="AI14" s="11">
        <f t="shared" si="0"/>
        <v>21597.388800000001</v>
      </c>
      <c r="AJ14" s="11">
        <f t="shared" si="0"/>
        <v>6590.5001066666673</v>
      </c>
      <c r="AK14" s="11">
        <f t="shared" si="0"/>
        <v>8987.0455999999995</v>
      </c>
      <c r="AL14" s="11">
        <f t="shared" si="0"/>
        <v>0</v>
      </c>
      <c r="AM14" s="11">
        <f t="shared" si="0"/>
        <v>29956.81866666667</v>
      </c>
      <c r="AN14" s="11">
        <f t="shared" si="0"/>
        <v>1040</v>
      </c>
      <c r="AO14" s="11">
        <f t="shared" si="0"/>
        <v>265259.14063999994</v>
      </c>
    </row>
    <row r="15" spans="1:41">
      <c r="A15" s="7">
        <v>24</v>
      </c>
      <c r="B15" s="8" t="s">
        <v>35</v>
      </c>
      <c r="C15" s="8" t="s">
        <v>156</v>
      </c>
      <c r="D15" s="8"/>
      <c r="E15" s="8"/>
      <c r="F15" s="9" t="s">
        <v>17</v>
      </c>
      <c r="G15" s="10">
        <v>6404.85</v>
      </c>
      <c r="H15" s="12">
        <f t="shared" si="1"/>
        <v>12809.7</v>
      </c>
      <c r="I15" s="12"/>
      <c r="J15" s="12">
        <f t="shared" si="2"/>
        <v>153716.40000000002</v>
      </c>
      <c r="K15" s="10">
        <v>787.89</v>
      </c>
      <c r="L15" s="12">
        <f t="shared" si="3"/>
        <v>18909.36</v>
      </c>
      <c r="M15" s="10">
        <v>2670.57</v>
      </c>
      <c r="N15" s="10">
        <v>216.32</v>
      </c>
      <c r="O15" s="12">
        <f t="shared" si="4"/>
        <v>5191.68</v>
      </c>
      <c r="P15" s="10">
        <v>865.28</v>
      </c>
      <c r="Q15" s="12">
        <f t="shared" si="5"/>
        <v>20766.72</v>
      </c>
      <c r="R15" s="14">
        <v>5875.2540000000008</v>
      </c>
      <c r="S15" s="12"/>
      <c r="T15" s="12">
        <v>8011.7100000000009</v>
      </c>
      <c r="U15" s="12">
        <v>27581.133333333331</v>
      </c>
      <c r="V15" s="12">
        <v>1000</v>
      </c>
      <c r="W15" s="12">
        <f t="shared" si="6"/>
        <v>235711.11733333333</v>
      </c>
      <c r="X15" s="12"/>
      <c r="Y15" s="11">
        <f t="shared" si="0"/>
        <v>6661.0440000000008</v>
      </c>
      <c r="Z15" s="11">
        <f t="shared" si="0"/>
        <v>13322.088000000002</v>
      </c>
      <c r="AA15" s="11">
        <f t="shared" si="0"/>
        <v>0</v>
      </c>
      <c r="AB15" s="11">
        <f t="shared" si="0"/>
        <v>159865.05600000004</v>
      </c>
      <c r="AC15" s="11">
        <f t="shared" si="0"/>
        <v>819.40560000000005</v>
      </c>
      <c r="AD15" s="11">
        <f t="shared" si="0"/>
        <v>19665.734400000001</v>
      </c>
      <c r="AE15" s="11">
        <f t="shared" si="0"/>
        <v>2777.3928000000001</v>
      </c>
      <c r="AF15" s="11">
        <f t="shared" si="0"/>
        <v>224.97280000000001</v>
      </c>
      <c r="AG15" s="11">
        <f t="shared" si="0"/>
        <v>5399.3472000000002</v>
      </c>
      <c r="AH15" s="11">
        <f t="shared" si="0"/>
        <v>899.89120000000003</v>
      </c>
      <c r="AI15" s="11">
        <f t="shared" si="0"/>
        <v>21597.388800000001</v>
      </c>
      <c r="AJ15" s="11">
        <f t="shared" si="0"/>
        <v>6110.2641600000006</v>
      </c>
      <c r="AK15" s="11">
        <f t="shared" si="0"/>
        <v>0</v>
      </c>
      <c r="AL15" s="11">
        <f t="shared" si="0"/>
        <v>8332.1784000000007</v>
      </c>
      <c r="AM15" s="11">
        <f t="shared" si="0"/>
        <v>28684.378666666667</v>
      </c>
      <c r="AN15" s="11">
        <f t="shared" si="0"/>
        <v>1040</v>
      </c>
      <c r="AO15" s="11">
        <f t="shared" si="0"/>
        <v>245139.56202666668</v>
      </c>
    </row>
    <row r="16" spans="1:41">
      <c r="A16" s="7">
        <v>25</v>
      </c>
      <c r="B16" s="8" t="s">
        <v>36</v>
      </c>
      <c r="C16" s="26" t="s">
        <v>183</v>
      </c>
      <c r="D16" s="26"/>
      <c r="E16" s="26"/>
      <c r="F16" s="9" t="s">
        <v>17</v>
      </c>
      <c r="G16" s="10">
        <v>4203.6000000000004</v>
      </c>
      <c r="H16" s="12">
        <f t="shared" si="1"/>
        <v>8407.2000000000007</v>
      </c>
      <c r="I16" s="12"/>
      <c r="J16" s="12">
        <f t="shared" si="2"/>
        <v>100886.40000000001</v>
      </c>
      <c r="K16" s="10">
        <v>723.38</v>
      </c>
      <c r="L16" s="12">
        <f t="shared" si="3"/>
        <v>17361.12</v>
      </c>
      <c r="M16" s="10">
        <v>1942.5766666666666</v>
      </c>
      <c r="N16" s="10">
        <v>216.32</v>
      </c>
      <c r="O16" s="12">
        <f t="shared" si="4"/>
        <v>5191.68</v>
      </c>
      <c r="P16" s="10">
        <v>865.28</v>
      </c>
      <c r="Q16" s="12">
        <f t="shared" si="5"/>
        <v>20766.72</v>
      </c>
      <c r="R16" s="14">
        <v>4273.6686666666665</v>
      </c>
      <c r="S16" s="12">
        <v>5827.73</v>
      </c>
      <c r="T16" s="12"/>
      <c r="U16" s="12">
        <v>20028.599999999999</v>
      </c>
      <c r="V16" s="12">
        <v>1000</v>
      </c>
      <c r="W16" s="12">
        <f t="shared" si="6"/>
        <v>177278.49533333335</v>
      </c>
      <c r="X16" s="12"/>
      <c r="Y16" s="11">
        <f t="shared" si="0"/>
        <v>4371.7440000000006</v>
      </c>
      <c r="Z16" s="11">
        <f t="shared" si="0"/>
        <v>8743.4880000000012</v>
      </c>
      <c r="AA16" s="11">
        <f t="shared" si="0"/>
        <v>0</v>
      </c>
      <c r="AB16" s="11">
        <f t="shared" si="0"/>
        <v>104921.85600000001</v>
      </c>
      <c r="AC16" s="11">
        <f t="shared" si="0"/>
        <v>752.3152</v>
      </c>
      <c r="AD16" s="11">
        <f t="shared" si="0"/>
        <v>18055.5648</v>
      </c>
      <c r="AE16" s="11">
        <f t="shared" si="0"/>
        <v>2020.2797333333333</v>
      </c>
      <c r="AF16" s="11">
        <f t="shared" si="0"/>
        <v>224.97280000000001</v>
      </c>
      <c r="AG16" s="11">
        <f t="shared" si="0"/>
        <v>5399.3472000000002</v>
      </c>
      <c r="AH16" s="11">
        <f t="shared" si="0"/>
        <v>899.89120000000003</v>
      </c>
      <c r="AI16" s="11">
        <f t="shared" si="0"/>
        <v>21597.388800000001</v>
      </c>
      <c r="AJ16" s="11">
        <f t="shared" si="0"/>
        <v>4444.615413333333</v>
      </c>
      <c r="AK16" s="11">
        <f t="shared" si="0"/>
        <v>6060.8391999999994</v>
      </c>
      <c r="AL16" s="11">
        <f t="shared" si="0"/>
        <v>0</v>
      </c>
      <c r="AM16" s="11">
        <f t="shared" si="0"/>
        <v>20829.743999999999</v>
      </c>
      <c r="AN16" s="11">
        <f t="shared" si="0"/>
        <v>1040</v>
      </c>
      <c r="AO16" s="11">
        <f t="shared" si="0"/>
        <v>184369.6351466667</v>
      </c>
    </row>
    <row r="17" spans="1:41">
      <c r="A17" s="7">
        <v>26</v>
      </c>
      <c r="B17" s="8" t="s">
        <v>37</v>
      </c>
      <c r="C17" s="8" t="s">
        <v>219</v>
      </c>
      <c r="D17" s="8"/>
      <c r="E17" s="8"/>
      <c r="F17" s="9" t="s">
        <v>17</v>
      </c>
      <c r="G17" s="10">
        <v>4831.6499999999996</v>
      </c>
      <c r="H17" s="12">
        <f t="shared" si="1"/>
        <v>9663.2999999999993</v>
      </c>
      <c r="I17" s="12"/>
      <c r="J17" s="12">
        <f t="shared" si="2"/>
        <v>115959.59999999999</v>
      </c>
      <c r="K17" s="10">
        <v>823.9</v>
      </c>
      <c r="L17" s="12">
        <f t="shared" si="3"/>
        <v>19773.599999999999</v>
      </c>
      <c r="M17" s="10">
        <v>2245.7166666666662</v>
      </c>
      <c r="N17" s="10">
        <v>216.32</v>
      </c>
      <c r="O17" s="12">
        <f t="shared" si="4"/>
        <v>5191.68</v>
      </c>
      <c r="P17" s="10">
        <v>865.28</v>
      </c>
      <c r="Q17" s="12">
        <f t="shared" si="5"/>
        <v>20766.72</v>
      </c>
      <c r="R17" s="14">
        <v>4940.5766666666659</v>
      </c>
      <c r="S17" s="12">
        <v>6737.1499999999987</v>
      </c>
      <c r="T17" s="12"/>
      <c r="U17" s="12">
        <v>22457.166666666664</v>
      </c>
      <c r="V17" s="12">
        <v>1000</v>
      </c>
      <c r="W17" s="12">
        <f t="shared" si="6"/>
        <v>199072.20999999996</v>
      </c>
      <c r="X17" s="12"/>
      <c r="Y17" s="11">
        <f t="shared" si="0"/>
        <v>5024.9160000000002</v>
      </c>
      <c r="Z17" s="11">
        <f t="shared" si="0"/>
        <v>10049.832</v>
      </c>
      <c r="AA17" s="11">
        <f t="shared" si="0"/>
        <v>0</v>
      </c>
      <c r="AB17" s="11">
        <f t="shared" si="0"/>
        <v>120597.984</v>
      </c>
      <c r="AC17" s="11">
        <f t="shared" si="0"/>
        <v>856.85599999999999</v>
      </c>
      <c r="AD17" s="11">
        <f t="shared" si="0"/>
        <v>20564.543999999998</v>
      </c>
      <c r="AE17" s="11">
        <f t="shared" si="0"/>
        <v>2335.545333333333</v>
      </c>
      <c r="AF17" s="11">
        <f t="shared" si="0"/>
        <v>224.97280000000001</v>
      </c>
      <c r="AG17" s="11">
        <f t="shared" si="0"/>
        <v>5399.3472000000002</v>
      </c>
      <c r="AH17" s="11">
        <f t="shared" si="0"/>
        <v>899.89120000000003</v>
      </c>
      <c r="AI17" s="11">
        <f t="shared" si="0"/>
        <v>21597.388800000001</v>
      </c>
      <c r="AJ17" s="11">
        <f t="shared" si="0"/>
        <v>5138.1997333333329</v>
      </c>
      <c r="AK17" s="11">
        <f t="shared" si="0"/>
        <v>7006.6359999999986</v>
      </c>
      <c r="AL17" s="11">
        <f t="shared" si="0"/>
        <v>0</v>
      </c>
      <c r="AM17" s="11">
        <f t="shared" si="0"/>
        <v>23355.453333333331</v>
      </c>
      <c r="AN17" s="11">
        <f t="shared" si="0"/>
        <v>1040</v>
      </c>
      <c r="AO17" s="11">
        <f t="shared" si="0"/>
        <v>207035.09839999996</v>
      </c>
    </row>
    <row r="18" spans="1:41">
      <c r="A18" s="7">
        <v>28</v>
      </c>
      <c r="B18" s="8" t="s">
        <v>38</v>
      </c>
      <c r="C18" s="8" t="s">
        <v>155</v>
      </c>
      <c r="D18" s="8"/>
      <c r="E18" s="8"/>
      <c r="F18" s="9" t="s">
        <v>17</v>
      </c>
      <c r="G18" s="10">
        <v>6715.65</v>
      </c>
      <c r="H18" s="12">
        <f t="shared" si="1"/>
        <v>13431.3</v>
      </c>
      <c r="I18" s="12"/>
      <c r="J18" s="12">
        <f t="shared" si="2"/>
        <v>161175.59999999998</v>
      </c>
      <c r="K18" s="10">
        <v>1125.52</v>
      </c>
      <c r="L18" s="12">
        <f t="shared" si="3"/>
        <v>27012.48</v>
      </c>
      <c r="M18" s="10">
        <v>2974.2566666666671</v>
      </c>
      <c r="N18" s="10">
        <v>216.32</v>
      </c>
      <c r="O18" s="12">
        <f t="shared" si="4"/>
        <v>5191.68</v>
      </c>
      <c r="P18" s="10">
        <v>865.28</v>
      </c>
      <c r="Q18" s="12">
        <f t="shared" si="5"/>
        <v>20766.72</v>
      </c>
      <c r="R18" s="14">
        <v>6543.3646666666673</v>
      </c>
      <c r="S18" s="12">
        <v>8922.77</v>
      </c>
      <c r="T18" s="12"/>
      <c r="U18" s="12">
        <v>29742.566666666669</v>
      </c>
      <c r="V18" s="12">
        <v>1000</v>
      </c>
      <c r="W18" s="12">
        <f t="shared" si="6"/>
        <v>263329.43799999997</v>
      </c>
      <c r="X18" s="12"/>
      <c r="Y18" s="11">
        <f t="shared" si="0"/>
        <v>6984.2759999999998</v>
      </c>
      <c r="Z18" s="11">
        <f t="shared" si="0"/>
        <v>13968.552</v>
      </c>
      <c r="AA18" s="11">
        <f t="shared" si="0"/>
        <v>0</v>
      </c>
      <c r="AB18" s="11">
        <f t="shared" si="0"/>
        <v>167622.62399999998</v>
      </c>
      <c r="AC18" s="11">
        <f t="shared" si="0"/>
        <v>1170.5408</v>
      </c>
      <c r="AD18" s="11">
        <f t="shared" si="0"/>
        <v>28092.979200000002</v>
      </c>
      <c r="AE18" s="11">
        <f t="shared" si="0"/>
        <v>3093.2269333333338</v>
      </c>
      <c r="AF18" s="11">
        <f t="shared" si="0"/>
        <v>224.97280000000001</v>
      </c>
      <c r="AG18" s="11">
        <f t="shared" si="0"/>
        <v>5399.3472000000002</v>
      </c>
      <c r="AH18" s="11">
        <f t="shared" si="0"/>
        <v>899.89120000000003</v>
      </c>
      <c r="AI18" s="11">
        <f t="shared" si="0"/>
        <v>21597.388800000001</v>
      </c>
      <c r="AJ18" s="11">
        <f t="shared" si="0"/>
        <v>6805.0992533333338</v>
      </c>
      <c r="AK18" s="11">
        <f t="shared" si="0"/>
        <v>9279.6808000000001</v>
      </c>
      <c r="AL18" s="11">
        <f t="shared" si="0"/>
        <v>0</v>
      </c>
      <c r="AM18" s="11">
        <f t="shared" si="0"/>
        <v>30932.269333333337</v>
      </c>
      <c r="AN18" s="11">
        <f t="shared" si="0"/>
        <v>1040</v>
      </c>
      <c r="AO18" s="11">
        <f t="shared" si="0"/>
        <v>273862.61551999999</v>
      </c>
    </row>
    <row r="19" spans="1:41">
      <c r="A19" s="7">
        <v>29</v>
      </c>
      <c r="B19" s="8" t="s">
        <v>39</v>
      </c>
      <c r="C19" s="8" t="s">
        <v>304</v>
      </c>
      <c r="D19" s="8"/>
      <c r="E19" s="8"/>
      <c r="F19" s="9" t="s">
        <v>17</v>
      </c>
      <c r="G19" s="10">
        <v>5081.8500000000004</v>
      </c>
      <c r="H19" s="12">
        <f t="shared" si="1"/>
        <v>10163.700000000001</v>
      </c>
      <c r="I19" s="12"/>
      <c r="J19" s="12">
        <f t="shared" si="2"/>
        <v>121964.40000000001</v>
      </c>
      <c r="K19" s="10">
        <v>863.24</v>
      </c>
      <c r="L19" s="12">
        <f t="shared" si="3"/>
        <v>20717.760000000002</v>
      </c>
      <c r="M19" s="10">
        <v>2270.2933333333335</v>
      </c>
      <c r="N19" s="10">
        <v>216.32</v>
      </c>
      <c r="O19" s="12">
        <f t="shared" si="4"/>
        <v>5191.68</v>
      </c>
      <c r="P19" s="10">
        <v>865.28</v>
      </c>
      <c r="Q19" s="12">
        <f t="shared" si="5"/>
        <v>20766.72</v>
      </c>
      <c r="R19" s="14">
        <v>4994.6453333333338</v>
      </c>
      <c r="S19" s="12"/>
      <c r="T19" s="12">
        <v>6810.880000000001</v>
      </c>
      <c r="U19" s="12">
        <v>23422.3</v>
      </c>
      <c r="V19" s="12">
        <v>1000</v>
      </c>
      <c r="W19" s="12">
        <f t="shared" si="6"/>
        <v>200327.79866666667</v>
      </c>
      <c r="X19" s="12"/>
      <c r="Y19" s="11">
        <f t="shared" ref="Y19:AN34" si="7">G19*1.04</f>
        <v>5285.1240000000007</v>
      </c>
      <c r="Z19" s="11">
        <f t="shared" si="7"/>
        <v>10570.248000000001</v>
      </c>
      <c r="AA19" s="11">
        <f t="shared" si="7"/>
        <v>0</v>
      </c>
      <c r="AB19" s="11">
        <f t="shared" si="7"/>
        <v>126842.97600000001</v>
      </c>
      <c r="AC19" s="11">
        <f t="shared" si="7"/>
        <v>897.76960000000008</v>
      </c>
      <c r="AD19" s="11">
        <f t="shared" si="7"/>
        <v>21546.470400000002</v>
      </c>
      <c r="AE19" s="11">
        <f t="shared" si="7"/>
        <v>2361.105066666667</v>
      </c>
      <c r="AF19" s="11">
        <f t="shared" si="7"/>
        <v>224.97280000000001</v>
      </c>
      <c r="AG19" s="11">
        <f t="shared" si="7"/>
        <v>5399.3472000000002</v>
      </c>
      <c r="AH19" s="11">
        <f t="shared" si="7"/>
        <v>899.89120000000003</v>
      </c>
      <c r="AI19" s="11">
        <f t="shared" si="7"/>
        <v>21597.388800000001</v>
      </c>
      <c r="AJ19" s="11">
        <f t="shared" si="7"/>
        <v>5194.4311466666677</v>
      </c>
      <c r="AK19" s="11">
        <f t="shared" si="7"/>
        <v>0</v>
      </c>
      <c r="AL19" s="11">
        <f t="shared" si="7"/>
        <v>7083.3152000000009</v>
      </c>
      <c r="AM19" s="11">
        <f t="shared" si="7"/>
        <v>24359.191999999999</v>
      </c>
      <c r="AN19" s="11">
        <f t="shared" si="7"/>
        <v>1040</v>
      </c>
      <c r="AO19" s="11">
        <f t="shared" ref="AO19:AO82" si="8">W19*1.04</f>
        <v>208340.91061333334</v>
      </c>
    </row>
    <row r="20" spans="1:41">
      <c r="A20" s="7">
        <v>32</v>
      </c>
      <c r="B20" s="8" t="s">
        <v>40</v>
      </c>
      <c r="C20" s="8" t="s">
        <v>18</v>
      </c>
      <c r="D20" s="8"/>
      <c r="E20" s="8"/>
      <c r="F20" s="9" t="s">
        <v>17</v>
      </c>
      <c r="G20" s="10">
        <v>9798.15</v>
      </c>
      <c r="H20" s="12">
        <f t="shared" si="1"/>
        <v>19596.3</v>
      </c>
      <c r="I20" s="12"/>
      <c r="J20" s="12">
        <f t="shared" si="2"/>
        <v>235155.59999999998</v>
      </c>
      <c r="K20" s="10">
        <v>1655.56</v>
      </c>
      <c r="L20" s="12">
        <f t="shared" si="3"/>
        <v>39733.440000000002</v>
      </c>
      <c r="M20" s="10">
        <v>4178.4366666666665</v>
      </c>
      <c r="N20" s="10">
        <v>216.32</v>
      </c>
      <c r="O20" s="12">
        <f t="shared" si="4"/>
        <v>5191.68</v>
      </c>
      <c r="P20" s="10">
        <v>865.28</v>
      </c>
      <c r="Q20" s="12">
        <f t="shared" si="5"/>
        <v>20766.72</v>
      </c>
      <c r="R20" s="14">
        <v>9192.5606666666663</v>
      </c>
      <c r="S20" s="12"/>
      <c r="T20" s="12">
        <v>12535.31</v>
      </c>
      <c r="U20" s="12">
        <v>41784.366666666669</v>
      </c>
      <c r="V20" s="12">
        <v>1000</v>
      </c>
      <c r="W20" s="12">
        <f t="shared" si="6"/>
        <v>357002.80399999989</v>
      </c>
      <c r="X20" s="12"/>
      <c r="Y20" s="11">
        <f t="shared" si="7"/>
        <v>10190.075999999999</v>
      </c>
      <c r="Z20" s="11">
        <f t="shared" si="7"/>
        <v>20380.151999999998</v>
      </c>
      <c r="AA20" s="11">
        <f t="shared" si="7"/>
        <v>0</v>
      </c>
      <c r="AB20" s="11">
        <f t="shared" si="7"/>
        <v>244561.82399999999</v>
      </c>
      <c r="AC20" s="11">
        <f t="shared" si="7"/>
        <v>1721.7824000000001</v>
      </c>
      <c r="AD20" s="11">
        <f t="shared" si="7"/>
        <v>41322.777600000001</v>
      </c>
      <c r="AE20" s="11">
        <f t="shared" si="7"/>
        <v>4345.5741333333335</v>
      </c>
      <c r="AF20" s="11">
        <f t="shared" si="7"/>
        <v>224.97280000000001</v>
      </c>
      <c r="AG20" s="11">
        <f t="shared" si="7"/>
        <v>5399.3472000000002</v>
      </c>
      <c r="AH20" s="11">
        <f t="shared" si="7"/>
        <v>899.89120000000003</v>
      </c>
      <c r="AI20" s="11">
        <f t="shared" si="7"/>
        <v>21597.388800000001</v>
      </c>
      <c r="AJ20" s="11">
        <f t="shared" si="7"/>
        <v>9560.263093333333</v>
      </c>
      <c r="AK20" s="11">
        <f t="shared" si="7"/>
        <v>0</v>
      </c>
      <c r="AL20" s="11">
        <f t="shared" si="7"/>
        <v>13036.722400000001</v>
      </c>
      <c r="AM20" s="11">
        <f t="shared" si="7"/>
        <v>43455.741333333339</v>
      </c>
      <c r="AN20" s="11">
        <f t="shared" si="7"/>
        <v>1040</v>
      </c>
      <c r="AO20" s="11">
        <f t="shared" si="8"/>
        <v>371282.91615999991</v>
      </c>
    </row>
    <row r="21" spans="1:41">
      <c r="A21" s="7">
        <v>33</v>
      </c>
      <c r="B21" s="8" t="s">
        <v>41</v>
      </c>
      <c r="C21" s="8" t="s">
        <v>18</v>
      </c>
      <c r="D21" s="8"/>
      <c r="E21" s="8"/>
      <c r="F21" s="9" t="s">
        <v>17</v>
      </c>
      <c r="G21" s="10">
        <v>9798.15</v>
      </c>
      <c r="H21" s="12">
        <f t="shared" si="1"/>
        <v>19596.3</v>
      </c>
      <c r="I21" s="12"/>
      <c r="J21" s="12">
        <f t="shared" si="2"/>
        <v>235155.59999999998</v>
      </c>
      <c r="K21" s="10">
        <v>2119.23</v>
      </c>
      <c r="L21" s="12">
        <f t="shared" si="3"/>
        <v>50861.520000000004</v>
      </c>
      <c r="M21" s="10">
        <v>4332.9933333333329</v>
      </c>
      <c r="N21" s="10">
        <v>216.32</v>
      </c>
      <c r="O21" s="12">
        <f t="shared" si="4"/>
        <v>5191.68</v>
      </c>
      <c r="P21" s="10">
        <v>865.28</v>
      </c>
      <c r="Q21" s="12">
        <f t="shared" si="5"/>
        <v>20766.72</v>
      </c>
      <c r="R21" s="14">
        <v>9532.5853333333325</v>
      </c>
      <c r="S21" s="12"/>
      <c r="T21" s="12">
        <v>12998.98</v>
      </c>
      <c r="U21" s="12">
        <v>43329.933333333334</v>
      </c>
      <c r="V21" s="12">
        <v>1000</v>
      </c>
      <c r="W21" s="12">
        <f t="shared" si="6"/>
        <v>370171.03200000001</v>
      </c>
      <c r="X21" s="12"/>
      <c r="Y21" s="11">
        <f t="shared" si="7"/>
        <v>10190.075999999999</v>
      </c>
      <c r="Z21" s="11">
        <f t="shared" si="7"/>
        <v>20380.151999999998</v>
      </c>
      <c r="AA21" s="11">
        <f t="shared" si="7"/>
        <v>0</v>
      </c>
      <c r="AB21" s="11">
        <f t="shared" si="7"/>
        <v>244561.82399999999</v>
      </c>
      <c r="AC21" s="11">
        <f t="shared" si="7"/>
        <v>2203.9992000000002</v>
      </c>
      <c r="AD21" s="11">
        <f t="shared" si="7"/>
        <v>52895.980800000005</v>
      </c>
      <c r="AE21" s="11">
        <f t="shared" si="7"/>
        <v>4506.3130666666666</v>
      </c>
      <c r="AF21" s="11">
        <f t="shared" si="7"/>
        <v>224.97280000000001</v>
      </c>
      <c r="AG21" s="11">
        <f t="shared" si="7"/>
        <v>5399.3472000000002</v>
      </c>
      <c r="AH21" s="11">
        <f t="shared" si="7"/>
        <v>899.89120000000003</v>
      </c>
      <c r="AI21" s="11">
        <f t="shared" si="7"/>
        <v>21597.388800000001</v>
      </c>
      <c r="AJ21" s="11">
        <f t="shared" si="7"/>
        <v>9913.8887466666656</v>
      </c>
      <c r="AK21" s="11">
        <f t="shared" si="7"/>
        <v>0</v>
      </c>
      <c r="AL21" s="11">
        <f t="shared" si="7"/>
        <v>13518.939200000001</v>
      </c>
      <c r="AM21" s="11">
        <f t="shared" si="7"/>
        <v>45063.130666666671</v>
      </c>
      <c r="AN21" s="11">
        <f t="shared" si="7"/>
        <v>1040</v>
      </c>
      <c r="AO21" s="11">
        <f t="shared" si="8"/>
        <v>384977.87328</v>
      </c>
    </row>
    <row r="22" spans="1:41">
      <c r="A22" s="7">
        <v>34</v>
      </c>
      <c r="B22" s="8" t="s">
        <v>42</v>
      </c>
      <c r="C22" s="8" t="s">
        <v>321</v>
      </c>
      <c r="D22" s="8"/>
      <c r="E22" s="8"/>
      <c r="F22" s="9" t="s">
        <v>17</v>
      </c>
      <c r="G22" s="10">
        <v>9798.15</v>
      </c>
      <c r="H22" s="12">
        <f t="shared" si="1"/>
        <v>19596.3</v>
      </c>
      <c r="I22" s="12"/>
      <c r="J22" s="12">
        <f t="shared" si="2"/>
        <v>235155.59999999998</v>
      </c>
      <c r="K22" s="10">
        <v>1879.12</v>
      </c>
      <c r="L22" s="12">
        <f t="shared" si="3"/>
        <v>45098.879999999997</v>
      </c>
      <c r="M22" s="10">
        <v>4127.6833333333334</v>
      </c>
      <c r="N22" s="10">
        <v>216.32</v>
      </c>
      <c r="O22" s="12">
        <f t="shared" si="4"/>
        <v>5191.68</v>
      </c>
      <c r="P22" s="10">
        <v>865.28</v>
      </c>
      <c r="Q22" s="12">
        <f t="shared" si="5"/>
        <v>20766.72</v>
      </c>
      <c r="R22" s="14">
        <v>9356.5046666666676</v>
      </c>
      <c r="S22" s="12"/>
      <c r="T22" s="12">
        <v>12758.87</v>
      </c>
      <c r="U22" s="12">
        <v>42529.566666666673</v>
      </c>
      <c r="V22" s="12">
        <v>1000</v>
      </c>
      <c r="W22" s="12">
        <f t="shared" si="6"/>
        <v>363226.63466666668</v>
      </c>
      <c r="X22" s="12"/>
      <c r="Y22" s="11">
        <f t="shared" si="7"/>
        <v>10190.075999999999</v>
      </c>
      <c r="Z22" s="11">
        <f t="shared" si="7"/>
        <v>20380.151999999998</v>
      </c>
      <c r="AA22" s="11">
        <f t="shared" si="7"/>
        <v>0</v>
      </c>
      <c r="AB22" s="11">
        <f t="shared" si="7"/>
        <v>244561.82399999999</v>
      </c>
      <c r="AC22" s="11">
        <f t="shared" si="7"/>
        <v>1954.2847999999999</v>
      </c>
      <c r="AD22" s="11">
        <f t="shared" si="7"/>
        <v>46902.835200000001</v>
      </c>
      <c r="AE22" s="11">
        <f t="shared" si="7"/>
        <v>4292.7906666666668</v>
      </c>
      <c r="AF22" s="11">
        <f t="shared" si="7"/>
        <v>224.97280000000001</v>
      </c>
      <c r="AG22" s="11">
        <f t="shared" si="7"/>
        <v>5399.3472000000002</v>
      </c>
      <c r="AH22" s="11">
        <f t="shared" si="7"/>
        <v>899.89120000000003</v>
      </c>
      <c r="AI22" s="11">
        <f t="shared" si="7"/>
        <v>21597.388800000001</v>
      </c>
      <c r="AJ22" s="11">
        <f t="shared" si="7"/>
        <v>9730.764853333334</v>
      </c>
      <c r="AK22" s="11">
        <f t="shared" si="7"/>
        <v>0</v>
      </c>
      <c r="AL22" s="11">
        <f t="shared" si="7"/>
        <v>13269.224800000002</v>
      </c>
      <c r="AM22" s="11">
        <f t="shared" si="7"/>
        <v>44230.74933333334</v>
      </c>
      <c r="AN22" s="11">
        <f t="shared" si="7"/>
        <v>1040</v>
      </c>
      <c r="AO22" s="11">
        <f t="shared" si="8"/>
        <v>377755.70005333336</v>
      </c>
    </row>
    <row r="23" spans="1:41">
      <c r="A23" s="7">
        <v>40</v>
      </c>
      <c r="B23" s="8" t="s">
        <v>43</v>
      </c>
      <c r="C23" s="8" t="s">
        <v>155</v>
      </c>
      <c r="D23" s="8"/>
      <c r="E23" s="8"/>
      <c r="F23" s="9" t="s">
        <v>17</v>
      </c>
      <c r="G23" s="10">
        <v>6715.65</v>
      </c>
      <c r="H23" s="12">
        <f t="shared" si="1"/>
        <v>13431.3</v>
      </c>
      <c r="I23" s="12"/>
      <c r="J23" s="12">
        <f t="shared" si="2"/>
        <v>161175.59999999998</v>
      </c>
      <c r="K23" s="10">
        <v>844.14</v>
      </c>
      <c r="L23" s="12">
        <f t="shared" si="3"/>
        <v>20259.36</v>
      </c>
      <c r="M23" s="10">
        <v>2880.4633333333331</v>
      </c>
      <c r="N23" s="10">
        <v>216.32</v>
      </c>
      <c r="O23" s="12">
        <f t="shared" si="4"/>
        <v>5191.68</v>
      </c>
      <c r="P23" s="10">
        <v>865.28</v>
      </c>
      <c r="Q23" s="12">
        <f t="shared" si="5"/>
        <v>20766.72</v>
      </c>
      <c r="R23" s="14">
        <v>6337.0193333333336</v>
      </c>
      <c r="S23" s="12">
        <v>8641.39</v>
      </c>
      <c r="T23" s="12"/>
      <c r="U23" s="12">
        <v>28804.633333333335</v>
      </c>
      <c r="V23" s="12">
        <v>1000</v>
      </c>
      <c r="W23" s="12">
        <f t="shared" si="6"/>
        <v>255056.86599999995</v>
      </c>
      <c r="X23" s="12"/>
      <c r="Y23" s="11">
        <f t="shared" si="7"/>
        <v>6984.2759999999998</v>
      </c>
      <c r="Z23" s="11">
        <f t="shared" si="7"/>
        <v>13968.552</v>
      </c>
      <c r="AA23" s="11">
        <f t="shared" si="7"/>
        <v>0</v>
      </c>
      <c r="AB23" s="11">
        <f t="shared" si="7"/>
        <v>167622.62399999998</v>
      </c>
      <c r="AC23" s="11">
        <f t="shared" si="7"/>
        <v>877.90560000000005</v>
      </c>
      <c r="AD23" s="11">
        <f t="shared" si="7"/>
        <v>21069.734400000001</v>
      </c>
      <c r="AE23" s="11">
        <f t="shared" si="7"/>
        <v>2995.6818666666668</v>
      </c>
      <c r="AF23" s="11">
        <f t="shared" si="7"/>
        <v>224.97280000000001</v>
      </c>
      <c r="AG23" s="11">
        <f t="shared" si="7"/>
        <v>5399.3472000000002</v>
      </c>
      <c r="AH23" s="11">
        <f t="shared" si="7"/>
        <v>899.89120000000003</v>
      </c>
      <c r="AI23" s="11">
        <f t="shared" si="7"/>
        <v>21597.388800000001</v>
      </c>
      <c r="AJ23" s="11">
        <f t="shared" si="7"/>
        <v>6590.5001066666673</v>
      </c>
      <c r="AK23" s="11">
        <f t="shared" si="7"/>
        <v>8987.0455999999995</v>
      </c>
      <c r="AL23" s="11">
        <f t="shared" si="7"/>
        <v>0</v>
      </c>
      <c r="AM23" s="11">
        <f t="shared" si="7"/>
        <v>29956.81866666667</v>
      </c>
      <c r="AN23" s="11">
        <f t="shared" si="7"/>
        <v>1040</v>
      </c>
      <c r="AO23" s="11">
        <f t="shared" si="8"/>
        <v>265259.14063999994</v>
      </c>
    </row>
    <row r="24" spans="1:41">
      <c r="A24" s="7">
        <v>41</v>
      </c>
      <c r="B24" s="8" t="s">
        <v>44</v>
      </c>
      <c r="C24" s="8" t="s">
        <v>157</v>
      </c>
      <c r="D24" s="8"/>
      <c r="E24" s="8"/>
      <c r="F24" s="9" t="s">
        <v>17</v>
      </c>
      <c r="G24" s="10">
        <v>4203.6000000000004</v>
      </c>
      <c r="H24" s="12">
        <f t="shared" si="1"/>
        <v>8407.2000000000007</v>
      </c>
      <c r="I24" s="12"/>
      <c r="J24" s="12">
        <f t="shared" si="2"/>
        <v>100886.40000000001</v>
      </c>
      <c r="K24" s="10">
        <v>529.11</v>
      </c>
      <c r="L24" s="12">
        <f t="shared" si="3"/>
        <v>12698.64</v>
      </c>
      <c r="M24" s="10">
        <v>1879.3133333333333</v>
      </c>
      <c r="N24" s="10">
        <v>216.32</v>
      </c>
      <c r="O24" s="12">
        <f t="shared" si="4"/>
        <v>5191.68</v>
      </c>
      <c r="P24" s="10">
        <v>865.28</v>
      </c>
      <c r="Q24" s="12">
        <f t="shared" si="5"/>
        <v>20766.72</v>
      </c>
      <c r="R24" s="14">
        <v>4134.489333333333</v>
      </c>
      <c r="S24" s="12">
        <v>5637.94</v>
      </c>
      <c r="T24" s="12"/>
      <c r="U24" s="12">
        <v>19381.033333333333</v>
      </c>
      <c r="V24" s="12">
        <v>1000</v>
      </c>
      <c r="W24" s="12">
        <f t="shared" si="6"/>
        <v>171576.21600000001</v>
      </c>
      <c r="X24" s="12"/>
      <c r="Y24" s="11">
        <f t="shared" si="7"/>
        <v>4371.7440000000006</v>
      </c>
      <c r="Z24" s="11">
        <f t="shared" si="7"/>
        <v>8743.4880000000012</v>
      </c>
      <c r="AA24" s="11">
        <f t="shared" si="7"/>
        <v>0</v>
      </c>
      <c r="AB24" s="11">
        <f t="shared" si="7"/>
        <v>104921.85600000001</v>
      </c>
      <c r="AC24" s="11">
        <f t="shared" si="7"/>
        <v>550.27440000000001</v>
      </c>
      <c r="AD24" s="11">
        <f t="shared" si="7"/>
        <v>13206.5856</v>
      </c>
      <c r="AE24" s="11">
        <f t="shared" si="7"/>
        <v>1954.4858666666667</v>
      </c>
      <c r="AF24" s="11">
        <f t="shared" si="7"/>
        <v>224.97280000000001</v>
      </c>
      <c r="AG24" s="11">
        <f t="shared" si="7"/>
        <v>5399.3472000000002</v>
      </c>
      <c r="AH24" s="11">
        <f t="shared" si="7"/>
        <v>899.89120000000003</v>
      </c>
      <c r="AI24" s="11">
        <f t="shared" si="7"/>
        <v>21597.388800000001</v>
      </c>
      <c r="AJ24" s="11">
        <f t="shared" si="7"/>
        <v>4299.8689066666666</v>
      </c>
      <c r="AK24" s="11">
        <f t="shared" si="7"/>
        <v>5863.4575999999997</v>
      </c>
      <c r="AL24" s="11">
        <f t="shared" si="7"/>
        <v>0</v>
      </c>
      <c r="AM24" s="11">
        <f t="shared" si="7"/>
        <v>20156.274666666668</v>
      </c>
      <c r="AN24" s="11">
        <f t="shared" si="7"/>
        <v>1040</v>
      </c>
      <c r="AO24" s="11">
        <f t="shared" si="8"/>
        <v>178439.26464000001</v>
      </c>
    </row>
    <row r="25" spans="1:41">
      <c r="A25" s="7">
        <v>43</v>
      </c>
      <c r="B25" s="8" t="s">
        <v>45</v>
      </c>
      <c r="C25" s="26" t="s">
        <v>218</v>
      </c>
      <c r="D25" s="26"/>
      <c r="E25" s="26"/>
      <c r="F25" s="9" t="s">
        <v>17</v>
      </c>
      <c r="G25" s="10">
        <v>4930.2</v>
      </c>
      <c r="H25" s="12">
        <f t="shared" si="1"/>
        <v>9860.4</v>
      </c>
      <c r="I25" s="12"/>
      <c r="J25" s="12">
        <f t="shared" si="2"/>
        <v>118324.79999999999</v>
      </c>
      <c r="K25" s="10">
        <v>1022.78</v>
      </c>
      <c r="L25" s="12">
        <f t="shared" si="3"/>
        <v>24546.720000000001</v>
      </c>
      <c r="M25" s="10">
        <v>2344.8599999999997</v>
      </c>
      <c r="N25" s="10">
        <v>216.32</v>
      </c>
      <c r="O25" s="12">
        <f t="shared" si="4"/>
        <v>5191.68</v>
      </c>
      <c r="P25" s="10">
        <v>865.28</v>
      </c>
      <c r="Q25" s="12">
        <f t="shared" si="5"/>
        <v>20766.72</v>
      </c>
      <c r="R25" s="14">
        <v>5158.6919999999991</v>
      </c>
      <c r="S25" s="12"/>
      <c r="T25" s="12">
        <v>7034.579999999999</v>
      </c>
      <c r="U25" s="12">
        <v>23448.599999999995</v>
      </c>
      <c r="V25" s="12">
        <v>1000</v>
      </c>
      <c r="W25" s="12">
        <f t="shared" si="6"/>
        <v>200782.07199999999</v>
      </c>
      <c r="X25" s="12"/>
      <c r="Y25" s="11">
        <f t="shared" si="7"/>
        <v>5127.4080000000004</v>
      </c>
      <c r="Z25" s="11">
        <f t="shared" si="7"/>
        <v>10254.816000000001</v>
      </c>
      <c r="AA25" s="11">
        <f t="shared" si="7"/>
        <v>0</v>
      </c>
      <c r="AB25" s="11">
        <f t="shared" si="7"/>
        <v>123057.79199999999</v>
      </c>
      <c r="AC25" s="11">
        <f t="shared" si="7"/>
        <v>1063.6912</v>
      </c>
      <c r="AD25" s="11">
        <f t="shared" si="7"/>
        <v>25528.588800000001</v>
      </c>
      <c r="AE25" s="11">
        <f t="shared" si="7"/>
        <v>2438.6543999999999</v>
      </c>
      <c r="AF25" s="11">
        <f t="shared" si="7"/>
        <v>224.97280000000001</v>
      </c>
      <c r="AG25" s="11">
        <f t="shared" si="7"/>
        <v>5399.3472000000002</v>
      </c>
      <c r="AH25" s="11">
        <f t="shared" si="7"/>
        <v>899.89120000000003</v>
      </c>
      <c r="AI25" s="11">
        <f t="shared" si="7"/>
        <v>21597.388800000001</v>
      </c>
      <c r="AJ25" s="11">
        <f t="shared" si="7"/>
        <v>5365.039679999999</v>
      </c>
      <c r="AK25" s="11">
        <f t="shared" si="7"/>
        <v>0</v>
      </c>
      <c r="AL25" s="11">
        <f t="shared" si="7"/>
        <v>7315.9631999999992</v>
      </c>
      <c r="AM25" s="11">
        <f t="shared" si="7"/>
        <v>24386.543999999994</v>
      </c>
      <c r="AN25" s="11">
        <f t="shared" si="7"/>
        <v>1040</v>
      </c>
      <c r="AO25" s="11">
        <f t="shared" si="8"/>
        <v>208813.35488</v>
      </c>
    </row>
    <row r="26" spans="1:41">
      <c r="A26" s="7">
        <v>47</v>
      </c>
      <c r="B26" s="8" t="s">
        <v>46</v>
      </c>
      <c r="C26" s="8" t="s">
        <v>156</v>
      </c>
      <c r="D26" s="8"/>
      <c r="E26" s="8"/>
      <c r="F26" s="9" t="s">
        <v>17</v>
      </c>
      <c r="G26" s="10">
        <v>6405</v>
      </c>
      <c r="H26" s="12">
        <f t="shared" si="1"/>
        <v>12810</v>
      </c>
      <c r="I26" s="12"/>
      <c r="J26" s="12">
        <f t="shared" si="2"/>
        <v>153720</v>
      </c>
      <c r="K26" s="10">
        <v>1228.3800000000001</v>
      </c>
      <c r="L26" s="12">
        <f t="shared" si="3"/>
        <v>29481.120000000003</v>
      </c>
      <c r="M26" s="10">
        <v>2823.1</v>
      </c>
      <c r="N26" s="10">
        <v>216.32</v>
      </c>
      <c r="O26" s="12">
        <f t="shared" si="4"/>
        <v>5191.68</v>
      </c>
      <c r="P26" s="10">
        <v>865.28</v>
      </c>
      <c r="Q26" s="12">
        <f t="shared" si="5"/>
        <v>20766.72</v>
      </c>
      <c r="R26" s="14">
        <v>6210.82</v>
      </c>
      <c r="S26" s="12">
        <v>8469.2999999999993</v>
      </c>
      <c r="T26" s="12"/>
      <c r="U26" s="12">
        <v>29049.933333333331</v>
      </c>
      <c r="V26" s="12">
        <v>1000</v>
      </c>
      <c r="W26" s="12">
        <f t="shared" si="6"/>
        <v>256712.67333333331</v>
      </c>
      <c r="X26" s="12"/>
      <c r="Y26" s="11">
        <f t="shared" si="7"/>
        <v>6661.2</v>
      </c>
      <c r="Z26" s="11">
        <f t="shared" si="7"/>
        <v>13322.4</v>
      </c>
      <c r="AA26" s="11">
        <f t="shared" si="7"/>
        <v>0</v>
      </c>
      <c r="AB26" s="11">
        <f t="shared" si="7"/>
        <v>159868.80000000002</v>
      </c>
      <c r="AC26" s="11">
        <f t="shared" si="7"/>
        <v>1277.5152</v>
      </c>
      <c r="AD26" s="11">
        <f t="shared" si="7"/>
        <v>30660.364800000003</v>
      </c>
      <c r="AE26" s="11">
        <f t="shared" si="7"/>
        <v>2936.0239999999999</v>
      </c>
      <c r="AF26" s="11">
        <f t="shared" si="7"/>
        <v>224.97280000000001</v>
      </c>
      <c r="AG26" s="11">
        <f t="shared" si="7"/>
        <v>5399.3472000000002</v>
      </c>
      <c r="AH26" s="11">
        <f t="shared" si="7"/>
        <v>899.89120000000003</v>
      </c>
      <c r="AI26" s="11">
        <f t="shared" si="7"/>
        <v>21597.388800000001</v>
      </c>
      <c r="AJ26" s="11">
        <f t="shared" si="7"/>
        <v>6459.2528000000002</v>
      </c>
      <c r="AK26" s="11">
        <f t="shared" si="7"/>
        <v>8808.0720000000001</v>
      </c>
      <c r="AL26" s="11">
        <f t="shared" si="7"/>
        <v>0</v>
      </c>
      <c r="AM26" s="11">
        <f t="shared" si="7"/>
        <v>30211.930666666663</v>
      </c>
      <c r="AN26" s="11">
        <f t="shared" si="7"/>
        <v>1040</v>
      </c>
      <c r="AO26" s="11">
        <f t="shared" si="8"/>
        <v>266981.18026666663</v>
      </c>
    </row>
    <row r="27" spans="1:41">
      <c r="A27" s="7">
        <v>48</v>
      </c>
      <c r="B27" s="8" t="s">
        <v>47</v>
      </c>
      <c r="C27" s="8" t="s">
        <v>219</v>
      </c>
      <c r="D27" s="8"/>
      <c r="E27" s="8"/>
      <c r="F27" s="9" t="s">
        <v>17</v>
      </c>
      <c r="G27" s="10">
        <v>5731.35</v>
      </c>
      <c r="H27" s="12">
        <f t="shared" si="1"/>
        <v>11462.7</v>
      </c>
      <c r="I27" s="12"/>
      <c r="J27" s="12">
        <f t="shared" si="2"/>
        <v>137552.40000000002</v>
      </c>
      <c r="K27" s="10">
        <v>721.46</v>
      </c>
      <c r="L27" s="12">
        <f t="shared" si="3"/>
        <v>17315.04</v>
      </c>
      <c r="M27" s="10">
        <v>2511.4699999999998</v>
      </c>
      <c r="N27" s="10">
        <v>216.32</v>
      </c>
      <c r="O27" s="12">
        <f t="shared" si="4"/>
        <v>5191.68</v>
      </c>
      <c r="P27" s="10">
        <v>865.28</v>
      </c>
      <c r="Q27" s="12">
        <f t="shared" si="5"/>
        <v>20766.72</v>
      </c>
      <c r="R27" s="14">
        <v>5525.2339999999995</v>
      </c>
      <c r="S27" s="12">
        <v>7534.4099999999989</v>
      </c>
      <c r="T27" s="12"/>
      <c r="U27" s="12">
        <v>25114.7</v>
      </c>
      <c r="V27" s="12">
        <v>1000</v>
      </c>
      <c r="W27" s="12">
        <f t="shared" si="6"/>
        <v>222511.65400000004</v>
      </c>
      <c r="X27" s="12"/>
      <c r="Y27" s="11">
        <f t="shared" si="7"/>
        <v>5960.6040000000003</v>
      </c>
      <c r="Z27" s="11">
        <f t="shared" si="7"/>
        <v>11921.208000000001</v>
      </c>
      <c r="AA27" s="11">
        <f t="shared" si="7"/>
        <v>0</v>
      </c>
      <c r="AB27" s="11">
        <f t="shared" si="7"/>
        <v>143054.49600000004</v>
      </c>
      <c r="AC27" s="11">
        <f t="shared" si="7"/>
        <v>750.31840000000011</v>
      </c>
      <c r="AD27" s="11">
        <f t="shared" si="7"/>
        <v>18007.641600000003</v>
      </c>
      <c r="AE27" s="11">
        <f t="shared" si="7"/>
        <v>2611.9287999999997</v>
      </c>
      <c r="AF27" s="11">
        <f t="shared" si="7"/>
        <v>224.97280000000001</v>
      </c>
      <c r="AG27" s="11">
        <f t="shared" si="7"/>
        <v>5399.3472000000002</v>
      </c>
      <c r="AH27" s="11">
        <f t="shared" si="7"/>
        <v>899.89120000000003</v>
      </c>
      <c r="AI27" s="11">
        <f t="shared" si="7"/>
        <v>21597.388800000001</v>
      </c>
      <c r="AJ27" s="11">
        <f t="shared" si="7"/>
        <v>5746.2433599999995</v>
      </c>
      <c r="AK27" s="11">
        <f t="shared" si="7"/>
        <v>7835.786399999999</v>
      </c>
      <c r="AL27" s="11">
        <f t="shared" si="7"/>
        <v>0</v>
      </c>
      <c r="AM27" s="11">
        <f t="shared" si="7"/>
        <v>26119.288</v>
      </c>
      <c r="AN27" s="11">
        <f t="shared" si="7"/>
        <v>1040</v>
      </c>
      <c r="AO27" s="11">
        <f t="shared" si="8"/>
        <v>231412.12016000005</v>
      </c>
    </row>
    <row r="28" spans="1:41">
      <c r="A28" s="7">
        <v>49</v>
      </c>
      <c r="B28" s="8" t="s">
        <v>48</v>
      </c>
      <c r="C28" s="8" t="s">
        <v>219</v>
      </c>
      <c r="D28" s="8"/>
      <c r="E28" s="8"/>
      <c r="F28" s="9" t="s">
        <v>17</v>
      </c>
      <c r="G28" s="10">
        <v>4831.6499999999996</v>
      </c>
      <c r="H28" s="12">
        <f t="shared" si="1"/>
        <v>9663.2999999999993</v>
      </c>
      <c r="I28" s="12"/>
      <c r="J28" s="12">
        <f t="shared" si="2"/>
        <v>115959.59999999999</v>
      </c>
      <c r="K28" s="10">
        <v>602.91999999999996</v>
      </c>
      <c r="L28" s="12">
        <f t="shared" si="3"/>
        <v>14470.079999999998</v>
      </c>
      <c r="M28" s="10">
        <v>2172.0566666666664</v>
      </c>
      <c r="N28" s="10">
        <v>216.32</v>
      </c>
      <c r="O28" s="12">
        <f t="shared" si="4"/>
        <v>5191.68</v>
      </c>
      <c r="P28" s="10">
        <v>865.28</v>
      </c>
      <c r="Q28" s="12">
        <f t="shared" si="5"/>
        <v>20766.72</v>
      </c>
      <c r="R28" s="14">
        <v>4778.5246666666662</v>
      </c>
      <c r="S28" s="12"/>
      <c r="T28" s="12">
        <v>6516.1699999999992</v>
      </c>
      <c r="U28" s="12">
        <v>21720.566666666666</v>
      </c>
      <c r="V28" s="12">
        <v>1000</v>
      </c>
      <c r="W28" s="12">
        <f t="shared" si="6"/>
        <v>186059.228</v>
      </c>
      <c r="X28" s="12"/>
      <c r="Y28" s="11">
        <f t="shared" si="7"/>
        <v>5024.9160000000002</v>
      </c>
      <c r="Z28" s="11">
        <f t="shared" si="7"/>
        <v>10049.832</v>
      </c>
      <c r="AA28" s="11">
        <f t="shared" si="7"/>
        <v>0</v>
      </c>
      <c r="AB28" s="11">
        <f t="shared" si="7"/>
        <v>120597.984</v>
      </c>
      <c r="AC28" s="11">
        <f t="shared" si="7"/>
        <v>627.03679999999997</v>
      </c>
      <c r="AD28" s="11">
        <f t="shared" si="7"/>
        <v>15048.883199999998</v>
      </c>
      <c r="AE28" s="11">
        <f t="shared" si="7"/>
        <v>2258.9389333333329</v>
      </c>
      <c r="AF28" s="11">
        <f t="shared" si="7"/>
        <v>224.97280000000001</v>
      </c>
      <c r="AG28" s="11">
        <f t="shared" si="7"/>
        <v>5399.3472000000002</v>
      </c>
      <c r="AH28" s="11">
        <f t="shared" si="7"/>
        <v>899.89120000000003</v>
      </c>
      <c r="AI28" s="11">
        <f t="shared" si="7"/>
        <v>21597.388800000001</v>
      </c>
      <c r="AJ28" s="11">
        <f t="shared" si="7"/>
        <v>4969.6656533333335</v>
      </c>
      <c r="AK28" s="11">
        <f t="shared" si="7"/>
        <v>0</v>
      </c>
      <c r="AL28" s="11">
        <f t="shared" si="7"/>
        <v>6776.8167999999996</v>
      </c>
      <c r="AM28" s="11">
        <f t="shared" si="7"/>
        <v>22589.389333333333</v>
      </c>
      <c r="AN28" s="11">
        <f t="shared" si="7"/>
        <v>1040</v>
      </c>
      <c r="AO28" s="11">
        <f t="shared" si="8"/>
        <v>193501.59712000002</v>
      </c>
    </row>
    <row r="29" spans="1:41">
      <c r="A29" s="7">
        <v>51</v>
      </c>
      <c r="B29" s="8" t="s">
        <v>49</v>
      </c>
      <c r="C29" s="8" t="s">
        <v>158</v>
      </c>
      <c r="D29" s="8"/>
      <c r="E29" s="8"/>
      <c r="F29" s="9" t="s">
        <v>17</v>
      </c>
      <c r="G29" s="10">
        <v>5731.35</v>
      </c>
      <c r="H29" s="12">
        <f t="shared" si="1"/>
        <v>11462.7</v>
      </c>
      <c r="I29" s="12"/>
      <c r="J29" s="12">
        <f t="shared" si="2"/>
        <v>137552.40000000002</v>
      </c>
      <c r="K29" s="10">
        <v>722.99</v>
      </c>
      <c r="L29" s="12">
        <f t="shared" si="3"/>
        <v>17351.760000000002</v>
      </c>
      <c r="M29" s="10">
        <v>2511.9799999999996</v>
      </c>
      <c r="N29" s="10">
        <v>216.32</v>
      </c>
      <c r="O29" s="12">
        <f t="shared" si="4"/>
        <v>5191.68</v>
      </c>
      <c r="P29" s="10">
        <v>865.28</v>
      </c>
      <c r="Q29" s="12">
        <f t="shared" si="5"/>
        <v>20766.72</v>
      </c>
      <c r="R29" s="14">
        <v>5526.3559999999998</v>
      </c>
      <c r="S29" s="12">
        <v>7535.94</v>
      </c>
      <c r="T29" s="12"/>
      <c r="U29" s="12">
        <v>25119.8</v>
      </c>
      <c r="V29" s="12">
        <v>1000</v>
      </c>
      <c r="W29" s="12">
        <f t="shared" si="6"/>
        <v>222556.63600000003</v>
      </c>
      <c r="X29" s="12"/>
      <c r="Y29" s="11">
        <f t="shared" si="7"/>
        <v>5960.6040000000003</v>
      </c>
      <c r="Z29" s="11">
        <f t="shared" si="7"/>
        <v>11921.208000000001</v>
      </c>
      <c r="AA29" s="11">
        <f t="shared" si="7"/>
        <v>0</v>
      </c>
      <c r="AB29" s="11">
        <f t="shared" si="7"/>
        <v>143054.49600000004</v>
      </c>
      <c r="AC29" s="11">
        <f t="shared" si="7"/>
        <v>751.90960000000007</v>
      </c>
      <c r="AD29" s="11">
        <f t="shared" si="7"/>
        <v>18045.830400000003</v>
      </c>
      <c r="AE29" s="11">
        <f t="shared" si="7"/>
        <v>2612.4591999999998</v>
      </c>
      <c r="AF29" s="11">
        <f t="shared" si="7"/>
        <v>224.97280000000001</v>
      </c>
      <c r="AG29" s="11">
        <f t="shared" si="7"/>
        <v>5399.3472000000002</v>
      </c>
      <c r="AH29" s="11">
        <f t="shared" si="7"/>
        <v>899.89120000000003</v>
      </c>
      <c r="AI29" s="11">
        <f t="shared" si="7"/>
        <v>21597.388800000001</v>
      </c>
      <c r="AJ29" s="11">
        <f t="shared" si="7"/>
        <v>5747.4102400000002</v>
      </c>
      <c r="AK29" s="11">
        <f t="shared" si="7"/>
        <v>7837.3775999999998</v>
      </c>
      <c r="AL29" s="11">
        <f t="shared" si="7"/>
        <v>0</v>
      </c>
      <c r="AM29" s="11">
        <f t="shared" si="7"/>
        <v>26124.592000000001</v>
      </c>
      <c r="AN29" s="11">
        <f t="shared" si="7"/>
        <v>1040</v>
      </c>
      <c r="AO29" s="11">
        <f t="shared" si="8"/>
        <v>231458.90144000005</v>
      </c>
    </row>
    <row r="30" spans="1:41">
      <c r="A30" s="7">
        <v>52</v>
      </c>
      <c r="B30" s="8" t="s">
        <v>50</v>
      </c>
      <c r="C30" s="8" t="s">
        <v>155</v>
      </c>
      <c r="D30" s="8"/>
      <c r="E30" s="8"/>
      <c r="F30" s="9" t="s">
        <v>17</v>
      </c>
      <c r="G30" s="10">
        <v>6715.65</v>
      </c>
      <c r="H30" s="12">
        <f t="shared" si="1"/>
        <v>13431.3</v>
      </c>
      <c r="I30" s="12"/>
      <c r="J30" s="12">
        <f t="shared" si="2"/>
        <v>161175.59999999998</v>
      </c>
      <c r="K30" s="10">
        <v>1439.75</v>
      </c>
      <c r="L30" s="12">
        <f t="shared" si="3"/>
        <v>34554</v>
      </c>
      <c r="M30" s="10">
        <v>3079</v>
      </c>
      <c r="N30" s="10">
        <v>216.32</v>
      </c>
      <c r="O30" s="12">
        <f t="shared" si="4"/>
        <v>5191.68</v>
      </c>
      <c r="P30" s="10">
        <v>865.28</v>
      </c>
      <c r="Q30" s="12">
        <f t="shared" si="5"/>
        <v>20766.72</v>
      </c>
      <c r="R30" s="14">
        <v>6773.7999999999993</v>
      </c>
      <c r="S30" s="12">
        <v>9237</v>
      </c>
      <c r="T30" s="12"/>
      <c r="U30" s="12">
        <v>30789.999999999996</v>
      </c>
      <c r="V30" s="12">
        <v>1000</v>
      </c>
      <c r="W30" s="12">
        <f t="shared" si="6"/>
        <v>272567.79999999993</v>
      </c>
      <c r="X30" s="12"/>
      <c r="Y30" s="11">
        <f t="shared" si="7"/>
        <v>6984.2759999999998</v>
      </c>
      <c r="Z30" s="11">
        <f t="shared" si="7"/>
        <v>13968.552</v>
      </c>
      <c r="AA30" s="11">
        <f t="shared" si="7"/>
        <v>0</v>
      </c>
      <c r="AB30" s="11">
        <f t="shared" si="7"/>
        <v>167622.62399999998</v>
      </c>
      <c r="AC30" s="11">
        <f t="shared" si="7"/>
        <v>1497.3400000000001</v>
      </c>
      <c r="AD30" s="11">
        <f t="shared" si="7"/>
        <v>35936.160000000003</v>
      </c>
      <c r="AE30" s="11">
        <f t="shared" si="7"/>
        <v>3202.1600000000003</v>
      </c>
      <c r="AF30" s="11">
        <f t="shared" si="7"/>
        <v>224.97280000000001</v>
      </c>
      <c r="AG30" s="11">
        <f t="shared" si="7"/>
        <v>5399.3472000000002</v>
      </c>
      <c r="AH30" s="11">
        <f t="shared" si="7"/>
        <v>899.89120000000003</v>
      </c>
      <c r="AI30" s="11">
        <f t="shared" si="7"/>
        <v>21597.388800000001</v>
      </c>
      <c r="AJ30" s="11">
        <f t="shared" si="7"/>
        <v>7044.7519999999995</v>
      </c>
      <c r="AK30" s="11">
        <f t="shared" si="7"/>
        <v>9606.48</v>
      </c>
      <c r="AL30" s="11">
        <f t="shared" si="7"/>
        <v>0</v>
      </c>
      <c r="AM30" s="11">
        <f t="shared" si="7"/>
        <v>32021.599999999999</v>
      </c>
      <c r="AN30" s="11">
        <f t="shared" si="7"/>
        <v>1040</v>
      </c>
      <c r="AO30" s="11">
        <f t="shared" si="8"/>
        <v>283470.51199999993</v>
      </c>
    </row>
    <row r="31" spans="1:41">
      <c r="A31" s="7">
        <v>58</v>
      </c>
      <c r="B31" s="8" t="s">
        <v>51</v>
      </c>
      <c r="C31" s="26" t="s">
        <v>183</v>
      </c>
      <c r="D31" s="26"/>
      <c r="E31" s="26"/>
      <c r="F31" s="9" t="s">
        <v>17</v>
      </c>
      <c r="G31" s="10">
        <v>4203.6000000000004</v>
      </c>
      <c r="H31" s="12">
        <f t="shared" si="1"/>
        <v>8407.2000000000007</v>
      </c>
      <c r="I31" s="12"/>
      <c r="J31" s="12">
        <f t="shared" si="2"/>
        <v>100886.40000000001</v>
      </c>
      <c r="K31" s="10">
        <v>542.53</v>
      </c>
      <c r="L31" s="12">
        <f t="shared" si="3"/>
        <v>13020.72</v>
      </c>
      <c r="M31" s="10">
        <v>1942.5766666666666</v>
      </c>
      <c r="N31" s="10">
        <v>216.32</v>
      </c>
      <c r="O31" s="12">
        <f t="shared" si="4"/>
        <v>5191.68</v>
      </c>
      <c r="P31" s="10">
        <v>865.28</v>
      </c>
      <c r="Q31" s="12">
        <f t="shared" si="5"/>
        <v>20766.72</v>
      </c>
      <c r="R31" s="14">
        <v>4273.6686666666665</v>
      </c>
      <c r="S31" s="12">
        <v>5827.73</v>
      </c>
      <c r="T31" s="12"/>
      <c r="U31" s="12">
        <v>19425.766666666666</v>
      </c>
      <c r="V31" s="12">
        <v>1000</v>
      </c>
      <c r="W31" s="12">
        <f t="shared" si="6"/>
        <v>172335.26200000002</v>
      </c>
      <c r="X31" s="12"/>
      <c r="Y31" s="11">
        <f t="shared" si="7"/>
        <v>4371.7440000000006</v>
      </c>
      <c r="Z31" s="11">
        <f t="shared" si="7"/>
        <v>8743.4880000000012</v>
      </c>
      <c r="AA31" s="11">
        <f t="shared" si="7"/>
        <v>0</v>
      </c>
      <c r="AB31" s="11">
        <f t="shared" si="7"/>
        <v>104921.85600000001</v>
      </c>
      <c r="AC31" s="11">
        <f t="shared" si="7"/>
        <v>564.23119999999994</v>
      </c>
      <c r="AD31" s="11">
        <f t="shared" si="7"/>
        <v>13541.5488</v>
      </c>
      <c r="AE31" s="11">
        <f t="shared" si="7"/>
        <v>2020.2797333333333</v>
      </c>
      <c r="AF31" s="11">
        <f t="shared" si="7"/>
        <v>224.97280000000001</v>
      </c>
      <c r="AG31" s="11">
        <f t="shared" si="7"/>
        <v>5399.3472000000002</v>
      </c>
      <c r="AH31" s="11">
        <f t="shared" si="7"/>
        <v>899.89120000000003</v>
      </c>
      <c r="AI31" s="11">
        <f t="shared" si="7"/>
        <v>21597.388800000001</v>
      </c>
      <c r="AJ31" s="11">
        <f t="shared" si="7"/>
        <v>4444.615413333333</v>
      </c>
      <c r="AK31" s="11">
        <f t="shared" si="7"/>
        <v>6060.8391999999994</v>
      </c>
      <c r="AL31" s="11">
        <f t="shared" si="7"/>
        <v>0</v>
      </c>
      <c r="AM31" s="11">
        <f t="shared" si="7"/>
        <v>20202.797333333332</v>
      </c>
      <c r="AN31" s="11">
        <f t="shared" si="7"/>
        <v>1040</v>
      </c>
      <c r="AO31" s="11">
        <f t="shared" si="8"/>
        <v>179228.67248000004</v>
      </c>
    </row>
    <row r="32" spans="1:41">
      <c r="A32" s="7">
        <v>61</v>
      </c>
      <c r="B32" s="8" t="s">
        <v>52</v>
      </c>
      <c r="C32" s="26" t="s">
        <v>218</v>
      </c>
      <c r="D32" s="26"/>
      <c r="E32" s="26"/>
      <c r="F32" s="9" t="s">
        <v>17</v>
      </c>
      <c r="G32" s="10">
        <v>4831.6499999999996</v>
      </c>
      <c r="H32" s="12">
        <f t="shared" si="1"/>
        <v>9663.2999999999993</v>
      </c>
      <c r="I32" s="12"/>
      <c r="J32" s="12">
        <f t="shared" si="2"/>
        <v>115959.59999999999</v>
      </c>
      <c r="K32" s="10">
        <v>401.95</v>
      </c>
      <c r="L32" s="12">
        <f t="shared" si="3"/>
        <v>9646.7999999999993</v>
      </c>
      <c r="M32" s="10">
        <v>2105.0666666666662</v>
      </c>
      <c r="N32" s="10">
        <v>216.32</v>
      </c>
      <c r="O32" s="12">
        <f t="shared" si="4"/>
        <v>5191.68</v>
      </c>
      <c r="P32" s="10">
        <v>865.28</v>
      </c>
      <c r="Q32" s="12">
        <f t="shared" si="5"/>
        <v>20766.72</v>
      </c>
      <c r="R32" s="14">
        <v>4631.1466666666656</v>
      </c>
      <c r="S32" s="12"/>
      <c r="T32" s="12">
        <v>6315.1999999999989</v>
      </c>
      <c r="U32" s="12">
        <v>21050.666666666664</v>
      </c>
      <c r="V32" s="12">
        <v>1000</v>
      </c>
      <c r="W32" s="12">
        <f t="shared" si="6"/>
        <v>180351.68</v>
      </c>
      <c r="X32" s="12"/>
      <c r="Y32" s="11">
        <f t="shared" si="7"/>
        <v>5024.9160000000002</v>
      </c>
      <c r="Z32" s="11">
        <f t="shared" si="7"/>
        <v>10049.832</v>
      </c>
      <c r="AA32" s="11">
        <f t="shared" si="7"/>
        <v>0</v>
      </c>
      <c r="AB32" s="11">
        <f t="shared" si="7"/>
        <v>120597.984</v>
      </c>
      <c r="AC32" s="11">
        <f t="shared" si="7"/>
        <v>418.02800000000002</v>
      </c>
      <c r="AD32" s="11">
        <f t="shared" si="7"/>
        <v>10032.672</v>
      </c>
      <c r="AE32" s="11">
        <f t="shared" si="7"/>
        <v>2189.2693333333327</v>
      </c>
      <c r="AF32" s="11">
        <f t="shared" si="7"/>
        <v>224.97280000000001</v>
      </c>
      <c r="AG32" s="11">
        <f t="shared" si="7"/>
        <v>5399.3472000000002</v>
      </c>
      <c r="AH32" s="11">
        <f t="shared" si="7"/>
        <v>899.89120000000003</v>
      </c>
      <c r="AI32" s="11">
        <f t="shared" si="7"/>
        <v>21597.388800000001</v>
      </c>
      <c r="AJ32" s="11">
        <f t="shared" si="7"/>
        <v>4816.3925333333327</v>
      </c>
      <c r="AK32" s="11">
        <f t="shared" si="7"/>
        <v>0</v>
      </c>
      <c r="AL32" s="11">
        <f t="shared" si="7"/>
        <v>6567.8079999999991</v>
      </c>
      <c r="AM32" s="11">
        <f t="shared" si="7"/>
        <v>21892.693333333333</v>
      </c>
      <c r="AN32" s="11">
        <f t="shared" si="7"/>
        <v>1040</v>
      </c>
      <c r="AO32" s="11">
        <f t="shared" si="8"/>
        <v>187565.74720000001</v>
      </c>
    </row>
    <row r="33" spans="1:41">
      <c r="A33" s="7">
        <v>63</v>
      </c>
      <c r="B33" s="8" t="s">
        <v>53</v>
      </c>
      <c r="C33" s="8" t="s">
        <v>18</v>
      </c>
      <c r="D33" s="8"/>
      <c r="E33" s="8"/>
      <c r="F33" s="9" t="s">
        <v>17</v>
      </c>
      <c r="G33" s="10">
        <v>9798.15</v>
      </c>
      <c r="H33" s="12">
        <f t="shared" si="1"/>
        <v>19596.3</v>
      </c>
      <c r="I33" s="12"/>
      <c r="J33" s="12">
        <f t="shared" si="2"/>
        <v>235155.59999999998</v>
      </c>
      <c r="K33" s="10">
        <v>1658.32</v>
      </c>
      <c r="L33" s="12">
        <f t="shared" si="3"/>
        <v>39799.68</v>
      </c>
      <c r="M33" s="10">
        <v>4179.3566666666666</v>
      </c>
      <c r="N33" s="10">
        <v>216.32</v>
      </c>
      <c r="O33" s="12">
        <f t="shared" si="4"/>
        <v>5191.68</v>
      </c>
      <c r="P33" s="10">
        <v>865.28</v>
      </c>
      <c r="Q33" s="12">
        <f t="shared" si="5"/>
        <v>20766.72</v>
      </c>
      <c r="R33" s="14">
        <v>9194.5846666666657</v>
      </c>
      <c r="S33" s="12"/>
      <c r="T33" s="12">
        <v>12538.07</v>
      </c>
      <c r="U33" s="12">
        <v>41793.566666666666</v>
      </c>
      <c r="V33" s="12">
        <v>1000</v>
      </c>
      <c r="W33" s="12">
        <f t="shared" si="6"/>
        <v>357081.18799999997</v>
      </c>
      <c r="X33" s="12"/>
      <c r="Y33" s="11">
        <f t="shared" si="7"/>
        <v>10190.075999999999</v>
      </c>
      <c r="Z33" s="11">
        <f t="shared" si="7"/>
        <v>20380.151999999998</v>
      </c>
      <c r="AA33" s="11">
        <f t="shared" si="7"/>
        <v>0</v>
      </c>
      <c r="AB33" s="11">
        <f t="shared" si="7"/>
        <v>244561.82399999999</v>
      </c>
      <c r="AC33" s="11">
        <f t="shared" si="7"/>
        <v>1724.6528000000001</v>
      </c>
      <c r="AD33" s="11">
        <f t="shared" si="7"/>
        <v>41391.667200000004</v>
      </c>
      <c r="AE33" s="11">
        <f t="shared" si="7"/>
        <v>4346.5309333333335</v>
      </c>
      <c r="AF33" s="11">
        <f t="shared" si="7"/>
        <v>224.97280000000001</v>
      </c>
      <c r="AG33" s="11">
        <f t="shared" si="7"/>
        <v>5399.3472000000002</v>
      </c>
      <c r="AH33" s="11">
        <f t="shared" si="7"/>
        <v>899.89120000000003</v>
      </c>
      <c r="AI33" s="11">
        <f t="shared" si="7"/>
        <v>21597.388800000001</v>
      </c>
      <c r="AJ33" s="11">
        <f t="shared" si="7"/>
        <v>9562.3680533333318</v>
      </c>
      <c r="AK33" s="11">
        <f t="shared" si="7"/>
        <v>0</v>
      </c>
      <c r="AL33" s="11">
        <f t="shared" si="7"/>
        <v>13039.5928</v>
      </c>
      <c r="AM33" s="11">
        <f t="shared" si="7"/>
        <v>43465.309333333331</v>
      </c>
      <c r="AN33" s="11">
        <f t="shared" si="7"/>
        <v>1040</v>
      </c>
      <c r="AO33" s="11">
        <f t="shared" si="8"/>
        <v>371364.43552</v>
      </c>
    </row>
    <row r="34" spans="1:41">
      <c r="A34" s="7">
        <v>65</v>
      </c>
      <c r="B34" s="8" t="s">
        <v>54</v>
      </c>
      <c r="C34" s="8" t="s">
        <v>219</v>
      </c>
      <c r="D34" s="8"/>
      <c r="E34" s="8"/>
      <c r="F34" s="9" t="s">
        <v>17</v>
      </c>
      <c r="G34" s="10">
        <v>4831.6499999999996</v>
      </c>
      <c r="H34" s="12">
        <f t="shared" si="1"/>
        <v>9663.2999999999993</v>
      </c>
      <c r="I34" s="12"/>
      <c r="J34" s="12">
        <f t="shared" si="2"/>
        <v>115959.59999999999</v>
      </c>
      <c r="K34" s="10">
        <v>823.9</v>
      </c>
      <c r="L34" s="12">
        <f t="shared" si="3"/>
        <v>19773.599999999999</v>
      </c>
      <c r="M34" s="10">
        <v>2245.7166666666662</v>
      </c>
      <c r="N34" s="10">
        <v>216.32</v>
      </c>
      <c r="O34" s="12">
        <f t="shared" si="4"/>
        <v>5191.68</v>
      </c>
      <c r="P34" s="10">
        <v>865.28</v>
      </c>
      <c r="Q34" s="12">
        <f t="shared" si="5"/>
        <v>20766.72</v>
      </c>
      <c r="R34" s="14">
        <v>4940.5766666666659</v>
      </c>
      <c r="S34" s="12">
        <v>6737.1499999999987</v>
      </c>
      <c r="T34" s="12"/>
      <c r="U34" s="12">
        <v>22457.166666666664</v>
      </c>
      <c r="V34" s="12">
        <v>1000</v>
      </c>
      <c r="W34" s="12">
        <f t="shared" si="6"/>
        <v>199072.20999999996</v>
      </c>
      <c r="X34" s="12"/>
      <c r="Y34" s="11">
        <f t="shared" si="7"/>
        <v>5024.9160000000002</v>
      </c>
      <c r="Z34" s="11">
        <f t="shared" si="7"/>
        <v>10049.832</v>
      </c>
      <c r="AA34" s="11">
        <f t="shared" si="7"/>
        <v>0</v>
      </c>
      <c r="AB34" s="11">
        <f t="shared" si="7"/>
        <v>120597.984</v>
      </c>
      <c r="AC34" s="11">
        <f t="shared" si="7"/>
        <v>856.85599999999999</v>
      </c>
      <c r="AD34" s="11">
        <f t="shared" si="7"/>
        <v>20564.543999999998</v>
      </c>
      <c r="AE34" s="11">
        <f t="shared" si="7"/>
        <v>2335.545333333333</v>
      </c>
      <c r="AF34" s="11">
        <f t="shared" si="7"/>
        <v>224.97280000000001</v>
      </c>
      <c r="AG34" s="11">
        <f t="shared" si="7"/>
        <v>5399.3472000000002</v>
      </c>
      <c r="AH34" s="11">
        <f t="shared" si="7"/>
        <v>899.89120000000003</v>
      </c>
      <c r="AI34" s="11">
        <f t="shared" si="7"/>
        <v>21597.388800000001</v>
      </c>
      <c r="AJ34" s="11">
        <f t="shared" si="7"/>
        <v>5138.1997333333329</v>
      </c>
      <c r="AK34" s="11">
        <f t="shared" si="7"/>
        <v>7006.6359999999986</v>
      </c>
      <c r="AL34" s="11">
        <f t="shared" si="7"/>
        <v>0</v>
      </c>
      <c r="AM34" s="11">
        <f t="shared" si="7"/>
        <v>23355.453333333331</v>
      </c>
      <c r="AN34" s="11">
        <f t="shared" ref="AN34:AO97" si="9">V34*1.04</f>
        <v>1040</v>
      </c>
      <c r="AO34" s="11">
        <f t="shared" si="8"/>
        <v>207035.09839999996</v>
      </c>
    </row>
    <row r="35" spans="1:41">
      <c r="A35" s="7">
        <v>67</v>
      </c>
      <c r="B35" s="8" t="s">
        <v>55</v>
      </c>
      <c r="C35" s="8" t="s">
        <v>154</v>
      </c>
      <c r="D35" s="8"/>
      <c r="E35" s="8"/>
      <c r="F35" s="9" t="s">
        <v>17</v>
      </c>
      <c r="G35" s="10">
        <v>6715.65</v>
      </c>
      <c r="H35" s="12">
        <f t="shared" si="1"/>
        <v>13431.3</v>
      </c>
      <c r="I35" s="12"/>
      <c r="J35" s="12">
        <f t="shared" si="2"/>
        <v>161175.59999999998</v>
      </c>
      <c r="K35" s="10">
        <v>1125.52</v>
      </c>
      <c r="L35" s="12">
        <f t="shared" si="3"/>
        <v>27012.48</v>
      </c>
      <c r="M35" s="10">
        <v>2974.2566666666671</v>
      </c>
      <c r="N35" s="10">
        <v>216.32</v>
      </c>
      <c r="O35" s="12">
        <f t="shared" si="4"/>
        <v>5191.68</v>
      </c>
      <c r="P35" s="10">
        <v>865.28</v>
      </c>
      <c r="Q35" s="12">
        <f t="shared" si="5"/>
        <v>20766.72</v>
      </c>
      <c r="R35" s="14">
        <v>6543.3646666666673</v>
      </c>
      <c r="S35" s="12">
        <v>8922.77</v>
      </c>
      <c r="T35" s="12"/>
      <c r="U35" s="12">
        <v>29742.566666666669</v>
      </c>
      <c r="V35" s="12">
        <v>1000</v>
      </c>
      <c r="W35" s="12">
        <f t="shared" si="6"/>
        <v>263329.43799999997</v>
      </c>
      <c r="X35" s="12"/>
      <c r="Y35" s="11">
        <f t="shared" ref="Y35:AM51" si="10">G35*1.04</f>
        <v>6984.2759999999998</v>
      </c>
      <c r="Z35" s="11">
        <f t="shared" si="10"/>
        <v>13968.552</v>
      </c>
      <c r="AA35" s="11">
        <f t="shared" si="10"/>
        <v>0</v>
      </c>
      <c r="AB35" s="11">
        <f t="shared" si="10"/>
        <v>167622.62399999998</v>
      </c>
      <c r="AC35" s="11">
        <f t="shared" si="10"/>
        <v>1170.5408</v>
      </c>
      <c r="AD35" s="11">
        <f t="shared" si="10"/>
        <v>28092.979200000002</v>
      </c>
      <c r="AE35" s="11">
        <f t="shared" si="10"/>
        <v>3093.2269333333338</v>
      </c>
      <c r="AF35" s="11">
        <f t="shared" si="10"/>
        <v>224.97280000000001</v>
      </c>
      <c r="AG35" s="11">
        <f t="shared" si="10"/>
        <v>5399.3472000000002</v>
      </c>
      <c r="AH35" s="11">
        <f t="shared" si="10"/>
        <v>899.89120000000003</v>
      </c>
      <c r="AI35" s="11">
        <f t="shared" si="10"/>
        <v>21597.388800000001</v>
      </c>
      <c r="AJ35" s="11">
        <f t="shared" si="10"/>
        <v>6805.0992533333338</v>
      </c>
      <c r="AK35" s="11">
        <f t="shared" si="10"/>
        <v>9279.6808000000001</v>
      </c>
      <c r="AL35" s="11">
        <f t="shared" si="10"/>
        <v>0</v>
      </c>
      <c r="AM35" s="11">
        <f t="shared" si="10"/>
        <v>30932.269333333337</v>
      </c>
      <c r="AN35" s="11">
        <f t="shared" si="9"/>
        <v>1040</v>
      </c>
      <c r="AO35" s="11">
        <f t="shared" si="8"/>
        <v>273862.61551999999</v>
      </c>
    </row>
    <row r="36" spans="1:41">
      <c r="A36" s="7">
        <v>68</v>
      </c>
      <c r="B36" s="8" t="s">
        <v>56</v>
      </c>
      <c r="C36" s="8" t="s">
        <v>159</v>
      </c>
      <c r="D36" s="8"/>
      <c r="E36" s="8"/>
      <c r="F36" s="9" t="s">
        <v>17</v>
      </c>
      <c r="G36" s="10">
        <v>9321.2999999999993</v>
      </c>
      <c r="H36" s="12">
        <f t="shared" si="1"/>
        <v>18642.599999999999</v>
      </c>
      <c r="I36" s="12"/>
      <c r="J36" s="12">
        <f t="shared" si="2"/>
        <v>223711.19999999998</v>
      </c>
      <c r="K36" s="10">
        <v>2015.75</v>
      </c>
      <c r="L36" s="12">
        <f t="shared" si="3"/>
        <v>48378</v>
      </c>
      <c r="M36" s="10">
        <v>4139.55</v>
      </c>
      <c r="N36" s="10">
        <v>216.32</v>
      </c>
      <c r="O36" s="12">
        <f t="shared" si="4"/>
        <v>5191.68</v>
      </c>
      <c r="P36" s="10">
        <v>865.28</v>
      </c>
      <c r="Q36" s="12">
        <f t="shared" si="5"/>
        <v>20766.72</v>
      </c>
      <c r="R36" s="14">
        <v>9107.01</v>
      </c>
      <c r="S36" s="12">
        <v>12418.65</v>
      </c>
      <c r="T36" s="12"/>
      <c r="U36" s="12">
        <v>41395.5</v>
      </c>
      <c r="V36" s="12">
        <v>1000</v>
      </c>
      <c r="W36" s="12">
        <f t="shared" si="6"/>
        <v>366108.30999999994</v>
      </c>
      <c r="X36" s="12"/>
      <c r="Y36" s="11">
        <f t="shared" si="10"/>
        <v>9694.152</v>
      </c>
      <c r="Z36" s="11">
        <f t="shared" si="10"/>
        <v>19388.304</v>
      </c>
      <c r="AA36" s="11">
        <f t="shared" si="10"/>
        <v>0</v>
      </c>
      <c r="AB36" s="11">
        <f t="shared" si="10"/>
        <v>232659.64799999999</v>
      </c>
      <c r="AC36" s="11">
        <f t="shared" si="10"/>
        <v>2096.38</v>
      </c>
      <c r="AD36" s="11">
        <f t="shared" si="10"/>
        <v>50313.120000000003</v>
      </c>
      <c r="AE36" s="11">
        <f t="shared" si="10"/>
        <v>4305.1320000000005</v>
      </c>
      <c r="AF36" s="11">
        <f t="shared" si="10"/>
        <v>224.97280000000001</v>
      </c>
      <c r="AG36" s="11">
        <f t="shared" si="10"/>
        <v>5399.3472000000002</v>
      </c>
      <c r="AH36" s="11">
        <f t="shared" si="10"/>
        <v>899.89120000000003</v>
      </c>
      <c r="AI36" s="11">
        <f t="shared" si="10"/>
        <v>21597.388800000001</v>
      </c>
      <c r="AJ36" s="11">
        <f t="shared" si="10"/>
        <v>9471.2903999999999</v>
      </c>
      <c r="AK36" s="11">
        <f t="shared" si="10"/>
        <v>12915.396000000001</v>
      </c>
      <c r="AL36" s="11">
        <f t="shared" si="10"/>
        <v>0</v>
      </c>
      <c r="AM36" s="11">
        <f t="shared" si="10"/>
        <v>43051.32</v>
      </c>
      <c r="AN36" s="11">
        <f t="shared" si="9"/>
        <v>1040</v>
      </c>
      <c r="AO36" s="11">
        <f t="shared" si="8"/>
        <v>380752.64239999995</v>
      </c>
    </row>
    <row r="37" spans="1:41">
      <c r="A37" s="7">
        <v>70</v>
      </c>
      <c r="B37" s="8" t="s">
        <v>57</v>
      </c>
      <c r="C37" s="8" t="s">
        <v>304</v>
      </c>
      <c r="D37" s="8"/>
      <c r="E37" s="8"/>
      <c r="F37" s="9" t="s">
        <v>17</v>
      </c>
      <c r="G37" s="10">
        <v>5081.8500000000004</v>
      </c>
      <c r="H37" s="12">
        <f t="shared" si="1"/>
        <v>10163.700000000001</v>
      </c>
      <c r="I37" s="12"/>
      <c r="J37" s="12">
        <f t="shared" si="2"/>
        <v>121964.40000000001</v>
      </c>
      <c r="K37" s="10">
        <v>647.42999999999995</v>
      </c>
      <c r="L37" s="12">
        <f t="shared" si="3"/>
        <v>15538.32</v>
      </c>
      <c r="M37" s="10">
        <v>2270.2933333333335</v>
      </c>
      <c r="N37" s="10">
        <v>216.32</v>
      </c>
      <c r="O37" s="12">
        <f t="shared" si="4"/>
        <v>5191.68</v>
      </c>
      <c r="P37" s="10">
        <v>865.28</v>
      </c>
      <c r="Q37" s="12">
        <f t="shared" si="5"/>
        <v>20766.72</v>
      </c>
      <c r="R37" s="14">
        <v>4994.6453333333338</v>
      </c>
      <c r="S37" s="12"/>
      <c r="T37" s="12">
        <v>6810.880000000001</v>
      </c>
      <c r="U37" s="12">
        <v>22702.933333333334</v>
      </c>
      <c r="V37" s="12">
        <v>1000</v>
      </c>
      <c r="W37" s="12">
        <f t="shared" si="6"/>
        <v>194428.99200000003</v>
      </c>
      <c r="X37" s="12"/>
      <c r="Y37" s="11">
        <f t="shared" si="10"/>
        <v>5285.1240000000007</v>
      </c>
      <c r="Z37" s="11">
        <f t="shared" si="10"/>
        <v>10570.248000000001</v>
      </c>
      <c r="AA37" s="11">
        <f t="shared" si="10"/>
        <v>0</v>
      </c>
      <c r="AB37" s="11">
        <f t="shared" si="10"/>
        <v>126842.97600000001</v>
      </c>
      <c r="AC37" s="11">
        <f t="shared" si="10"/>
        <v>673.32719999999995</v>
      </c>
      <c r="AD37" s="11">
        <f t="shared" si="10"/>
        <v>16159.852800000001</v>
      </c>
      <c r="AE37" s="11">
        <f t="shared" si="10"/>
        <v>2361.105066666667</v>
      </c>
      <c r="AF37" s="11">
        <f t="shared" si="10"/>
        <v>224.97280000000001</v>
      </c>
      <c r="AG37" s="11">
        <f t="shared" si="10"/>
        <v>5399.3472000000002</v>
      </c>
      <c r="AH37" s="11">
        <f t="shared" si="10"/>
        <v>899.89120000000003</v>
      </c>
      <c r="AI37" s="11">
        <f t="shared" si="10"/>
        <v>21597.388800000001</v>
      </c>
      <c r="AJ37" s="11">
        <f t="shared" si="10"/>
        <v>5194.4311466666677</v>
      </c>
      <c r="AK37" s="11">
        <f t="shared" si="10"/>
        <v>0</v>
      </c>
      <c r="AL37" s="11">
        <f t="shared" si="10"/>
        <v>7083.3152000000009</v>
      </c>
      <c r="AM37" s="11">
        <f t="shared" si="10"/>
        <v>23611.05066666667</v>
      </c>
      <c r="AN37" s="11">
        <f t="shared" si="9"/>
        <v>1040</v>
      </c>
      <c r="AO37" s="11">
        <f t="shared" si="8"/>
        <v>202206.15168000004</v>
      </c>
    </row>
    <row r="38" spans="1:41">
      <c r="A38" s="7">
        <v>74</v>
      </c>
      <c r="B38" s="8" t="s">
        <v>58</v>
      </c>
      <c r="C38" s="8" t="s">
        <v>219</v>
      </c>
      <c r="D38" s="8"/>
      <c r="E38" s="8"/>
      <c r="F38" s="9" t="s">
        <v>17</v>
      </c>
      <c r="G38" s="10">
        <v>4831.6499999999996</v>
      </c>
      <c r="H38" s="12">
        <f t="shared" si="1"/>
        <v>9663.2999999999993</v>
      </c>
      <c r="I38" s="12"/>
      <c r="J38" s="12">
        <f t="shared" si="2"/>
        <v>115959.59999999999</v>
      </c>
      <c r="K38" s="10">
        <v>846.02</v>
      </c>
      <c r="L38" s="12">
        <f t="shared" si="3"/>
        <v>20304.48</v>
      </c>
      <c r="M38" s="10">
        <v>2253.09</v>
      </c>
      <c r="N38" s="10">
        <v>216.32</v>
      </c>
      <c r="O38" s="12">
        <f t="shared" si="4"/>
        <v>5191.68</v>
      </c>
      <c r="P38" s="10">
        <v>865.28</v>
      </c>
      <c r="Q38" s="12">
        <f t="shared" si="5"/>
        <v>20766.72</v>
      </c>
      <c r="R38" s="14">
        <v>4956.7979999999998</v>
      </c>
      <c r="S38" s="12">
        <v>6759.2699999999995</v>
      </c>
      <c r="T38" s="12"/>
      <c r="U38" s="12">
        <v>22530.9</v>
      </c>
      <c r="V38" s="12">
        <v>1000</v>
      </c>
      <c r="W38" s="12">
        <f t="shared" si="6"/>
        <v>199722.53799999997</v>
      </c>
      <c r="X38" s="12"/>
      <c r="Y38" s="11">
        <f t="shared" si="10"/>
        <v>5024.9160000000002</v>
      </c>
      <c r="Z38" s="11">
        <f t="shared" si="10"/>
        <v>10049.832</v>
      </c>
      <c r="AA38" s="11">
        <f t="shared" si="10"/>
        <v>0</v>
      </c>
      <c r="AB38" s="11">
        <f t="shared" si="10"/>
        <v>120597.984</v>
      </c>
      <c r="AC38" s="11">
        <f t="shared" si="10"/>
        <v>879.86080000000004</v>
      </c>
      <c r="AD38" s="11">
        <f t="shared" si="10"/>
        <v>21116.659200000002</v>
      </c>
      <c r="AE38" s="11">
        <f t="shared" si="10"/>
        <v>2343.2136</v>
      </c>
      <c r="AF38" s="11">
        <f t="shared" si="10"/>
        <v>224.97280000000001</v>
      </c>
      <c r="AG38" s="11">
        <f t="shared" si="10"/>
        <v>5399.3472000000002</v>
      </c>
      <c r="AH38" s="11">
        <f t="shared" si="10"/>
        <v>899.89120000000003</v>
      </c>
      <c r="AI38" s="11">
        <f t="shared" si="10"/>
        <v>21597.388800000001</v>
      </c>
      <c r="AJ38" s="11">
        <f t="shared" si="10"/>
        <v>5155.0699199999999</v>
      </c>
      <c r="AK38" s="11">
        <f t="shared" si="10"/>
        <v>7029.6408000000001</v>
      </c>
      <c r="AL38" s="11">
        <f t="shared" si="10"/>
        <v>0</v>
      </c>
      <c r="AM38" s="11">
        <f t="shared" si="10"/>
        <v>23432.136000000002</v>
      </c>
      <c r="AN38" s="11">
        <f t="shared" si="9"/>
        <v>1040</v>
      </c>
      <c r="AO38" s="11">
        <f t="shared" si="8"/>
        <v>207711.43951999999</v>
      </c>
    </row>
    <row r="39" spans="1:41">
      <c r="A39" s="7">
        <v>75</v>
      </c>
      <c r="B39" s="8" t="s">
        <v>59</v>
      </c>
      <c r="C39" s="8" t="s">
        <v>160</v>
      </c>
      <c r="D39" s="8"/>
      <c r="E39" s="8"/>
      <c r="F39" s="9" t="s">
        <v>17</v>
      </c>
      <c r="G39" s="10">
        <v>7586.1</v>
      </c>
      <c r="H39" s="12">
        <f t="shared" si="1"/>
        <v>15172.2</v>
      </c>
      <c r="I39" s="12"/>
      <c r="J39" s="12">
        <f t="shared" si="2"/>
        <v>182066.40000000002</v>
      </c>
      <c r="K39" s="10">
        <v>921.09</v>
      </c>
      <c r="L39" s="12">
        <f t="shared" si="3"/>
        <v>22106.16</v>
      </c>
      <c r="M39" s="10">
        <v>3196.2633333333338</v>
      </c>
      <c r="N39" s="10">
        <v>216.32</v>
      </c>
      <c r="O39" s="12">
        <f t="shared" si="4"/>
        <v>5191.68</v>
      </c>
      <c r="P39" s="10">
        <v>865.28</v>
      </c>
      <c r="Q39" s="12">
        <f t="shared" si="5"/>
        <v>20766.72</v>
      </c>
      <c r="R39" s="14">
        <v>7031.7793333333339</v>
      </c>
      <c r="S39" s="12"/>
      <c r="T39" s="12">
        <v>9588.7900000000009</v>
      </c>
      <c r="U39" s="12">
        <v>31962.633333333339</v>
      </c>
      <c r="V39" s="12">
        <v>1000</v>
      </c>
      <c r="W39" s="12">
        <f t="shared" si="6"/>
        <v>273321.63600000006</v>
      </c>
      <c r="X39" s="12"/>
      <c r="Y39" s="11">
        <f t="shared" si="10"/>
        <v>7889.5440000000008</v>
      </c>
      <c r="Z39" s="11">
        <f t="shared" si="10"/>
        <v>15779.088000000002</v>
      </c>
      <c r="AA39" s="11">
        <f t="shared" si="10"/>
        <v>0</v>
      </c>
      <c r="AB39" s="11">
        <f t="shared" si="10"/>
        <v>189349.05600000004</v>
      </c>
      <c r="AC39" s="11">
        <f t="shared" si="10"/>
        <v>957.93360000000007</v>
      </c>
      <c r="AD39" s="11">
        <f t="shared" si="10"/>
        <v>22990.4064</v>
      </c>
      <c r="AE39" s="11">
        <f t="shared" si="10"/>
        <v>3324.113866666667</v>
      </c>
      <c r="AF39" s="11">
        <f t="shared" si="10"/>
        <v>224.97280000000001</v>
      </c>
      <c r="AG39" s="11">
        <f t="shared" si="10"/>
        <v>5399.3472000000002</v>
      </c>
      <c r="AH39" s="11">
        <f t="shared" si="10"/>
        <v>899.89120000000003</v>
      </c>
      <c r="AI39" s="11">
        <f t="shared" si="10"/>
        <v>21597.388800000001</v>
      </c>
      <c r="AJ39" s="11">
        <f t="shared" si="10"/>
        <v>7313.0505066666674</v>
      </c>
      <c r="AK39" s="11">
        <f t="shared" si="10"/>
        <v>0</v>
      </c>
      <c r="AL39" s="11">
        <f t="shared" si="10"/>
        <v>9972.3416000000016</v>
      </c>
      <c r="AM39" s="11">
        <f t="shared" si="10"/>
        <v>33241.138666666673</v>
      </c>
      <c r="AN39" s="11">
        <f t="shared" si="9"/>
        <v>1040</v>
      </c>
      <c r="AO39" s="11">
        <f t="shared" si="8"/>
        <v>284254.50144000008</v>
      </c>
    </row>
    <row r="40" spans="1:41">
      <c r="A40" s="7">
        <v>77</v>
      </c>
      <c r="B40" s="8" t="s">
        <v>60</v>
      </c>
      <c r="C40" s="26" t="s">
        <v>183</v>
      </c>
      <c r="D40" s="26"/>
      <c r="E40" s="26"/>
      <c r="F40" s="9" t="s">
        <v>17</v>
      </c>
      <c r="G40" s="10">
        <v>4203.6000000000004</v>
      </c>
      <c r="H40" s="12">
        <f t="shared" si="1"/>
        <v>8407.2000000000007</v>
      </c>
      <c r="I40" s="12"/>
      <c r="J40" s="12">
        <f t="shared" si="2"/>
        <v>100886.40000000001</v>
      </c>
      <c r="K40" s="10">
        <v>723.38</v>
      </c>
      <c r="L40" s="12">
        <f t="shared" si="3"/>
        <v>17361.12</v>
      </c>
      <c r="M40" s="10">
        <v>2002.8600000000001</v>
      </c>
      <c r="N40" s="10">
        <v>216.32</v>
      </c>
      <c r="O40" s="12">
        <f t="shared" si="4"/>
        <v>5191.68</v>
      </c>
      <c r="P40" s="10">
        <v>865.28</v>
      </c>
      <c r="Q40" s="12">
        <f t="shared" si="5"/>
        <v>20766.72</v>
      </c>
      <c r="R40" s="14">
        <v>4406.2920000000004</v>
      </c>
      <c r="S40" s="12">
        <v>6008.5800000000008</v>
      </c>
      <c r="T40" s="12"/>
      <c r="U40" s="12">
        <v>20028.599999999999</v>
      </c>
      <c r="V40" s="12">
        <v>1000</v>
      </c>
      <c r="W40" s="12">
        <f t="shared" si="6"/>
        <v>177652.25199999998</v>
      </c>
      <c r="X40" s="12"/>
      <c r="Y40" s="11">
        <f t="shared" si="10"/>
        <v>4371.7440000000006</v>
      </c>
      <c r="Z40" s="11">
        <f t="shared" si="10"/>
        <v>8743.4880000000012</v>
      </c>
      <c r="AA40" s="11">
        <f t="shared" si="10"/>
        <v>0</v>
      </c>
      <c r="AB40" s="11">
        <f t="shared" si="10"/>
        <v>104921.85600000001</v>
      </c>
      <c r="AC40" s="11">
        <f t="shared" si="10"/>
        <v>752.3152</v>
      </c>
      <c r="AD40" s="11">
        <f t="shared" si="10"/>
        <v>18055.5648</v>
      </c>
      <c r="AE40" s="11">
        <f t="shared" si="10"/>
        <v>2082.9744000000001</v>
      </c>
      <c r="AF40" s="11">
        <f t="shared" si="10"/>
        <v>224.97280000000001</v>
      </c>
      <c r="AG40" s="11">
        <f t="shared" si="10"/>
        <v>5399.3472000000002</v>
      </c>
      <c r="AH40" s="11">
        <f t="shared" si="10"/>
        <v>899.89120000000003</v>
      </c>
      <c r="AI40" s="11">
        <f t="shared" si="10"/>
        <v>21597.388800000001</v>
      </c>
      <c r="AJ40" s="11">
        <f t="shared" si="10"/>
        <v>4582.5436800000007</v>
      </c>
      <c r="AK40" s="11">
        <f t="shared" si="10"/>
        <v>6248.9232000000011</v>
      </c>
      <c r="AL40" s="11">
        <f t="shared" si="10"/>
        <v>0</v>
      </c>
      <c r="AM40" s="11">
        <f t="shared" si="10"/>
        <v>20829.743999999999</v>
      </c>
      <c r="AN40" s="11">
        <f t="shared" si="9"/>
        <v>1040</v>
      </c>
      <c r="AO40" s="11">
        <f t="shared" si="8"/>
        <v>184758.34207999997</v>
      </c>
    </row>
    <row r="41" spans="1:41">
      <c r="A41" s="7">
        <v>78</v>
      </c>
      <c r="B41" s="8" t="s">
        <v>61</v>
      </c>
      <c r="C41" s="8" t="s">
        <v>217</v>
      </c>
      <c r="D41" s="8"/>
      <c r="E41" s="8"/>
      <c r="F41" s="9" t="s">
        <v>17</v>
      </c>
      <c r="G41" s="10">
        <v>3477.3</v>
      </c>
      <c r="H41" s="12">
        <f t="shared" si="1"/>
        <v>6954.6</v>
      </c>
      <c r="I41" s="12"/>
      <c r="J41" s="12">
        <f t="shared" si="2"/>
        <v>83455.200000000012</v>
      </c>
      <c r="K41" s="10">
        <v>295.79000000000002</v>
      </c>
      <c r="L41" s="12">
        <f t="shared" si="3"/>
        <v>7098.9600000000009</v>
      </c>
      <c r="M41" s="10">
        <v>1618.23</v>
      </c>
      <c r="N41" s="10">
        <v>216.32</v>
      </c>
      <c r="O41" s="12">
        <f t="shared" si="4"/>
        <v>5191.68</v>
      </c>
      <c r="P41" s="10">
        <v>865.28</v>
      </c>
      <c r="Q41" s="12">
        <f t="shared" si="5"/>
        <v>20766.72</v>
      </c>
      <c r="R41" s="14">
        <v>3560.1060000000002</v>
      </c>
      <c r="S41" s="12">
        <v>4854.6900000000005</v>
      </c>
      <c r="T41" s="12"/>
      <c r="U41" s="12">
        <v>16182.300000000001</v>
      </c>
      <c r="V41" s="12">
        <v>1000</v>
      </c>
      <c r="W41" s="12">
        <f t="shared" si="6"/>
        <v>143727.886</v>
      </c>
      <c r="X41" s="12"/>
      <c r="Y41" s="11">
        <f t="shared" si="10"/>
        <v>3616.3920000000003</v>
      </c>
      <c r="Z41" s="11">
        <f t="shared" si="10"/>
        <v>7232.7840000000006</v>
      </c>
      <c r="AA41" s="11">
        <f t="shared" si="10"/>
        <v>0</v>
      </c>
      <c r="AB41" s="11">
        <f t="shared" si="10"/>
        <v>86793.40800000001</v>
      </c>
      <c r="AC41" s="11">
        <f t="shared" si="10"/>
        <v>307.62160000000006</v>
      </c>
      <c r="AD41" s="11">
        <f t="shared" si="10"/>
        <v>7382.9184000000014</v>
      </c>
      <c r="AE41" s="11">
        <f t="shared" si="10"/>
        <v>1682.9592</v>
      </c>
      <c r="AF41" s="11">
        <f t="shared" si="10"/>
        <v>224.97280000000001</v>
      </c>
      <c r="AG41" s="11">
        <f t="shared" si="10"/>
        <v>5399.3472000000002</v>
      </c>
      <c r="AH41" s="11">
        <f t="shared" si="10"/>
        <v>899.89120000000003</v>
      </c>
      <c r="AI41" s="11">
        <f t="shared" si="10"/>
        <v>21597.388800000001</v>
      </c>
      <c r="AJ41" s="11">
        <f t="shared" si="10"/>
        <v>3702.5102400000005</v>
      </c>
      <c r="AK41" s="11">
        <f t="shared" si="10"/>
        <v>5048.8776000000007</v>
      </c>
      <c r="AL41" s="11">
        <f t="shared" si="10"/>
        <v>0</v>
      </c>
      <c r="AM41" s="11">
        <f t="shared" si="10"/>
        <v>16829.592000000001</v>
      </c>
      <c r="AN41" s="11">
        <f t="shared" si="9"/>
        <v>1040</v>
      </c>
      <c r="AO41" s="11">
        <f t="shared" si="8"/>
        <v>149477.00143999999</v>
      </c>
    </row>
    <row r="42" spans="1:41">
      <c r="A42" s="7">
        <v>79</v>
      </c>
      <c r="B42" s="8" t="s">
        <v>62</v>
      </c>
      <c r="C42" s="8" t="s">
        <v>220</v>
      </c>
      <c r="D42" s="8"/>
      <c r="E42" s="8"/>
      <c r="F42" s="9" t="s">
        <v>17</v>
      </c>
      <c r="G42" s="10">
        <v>6715.65</v>
      </c>
      <c r="H42" s="12">
        <f t="shared" si="1"/>
        <v>13431.3</v>
      </c>
      <c r="I42" s="12"/>
      <c r="J42" s="12">
        <f t="shared" si="2"/>
        <v>161175.59999999998</v>
      </c>
      <c r="K42" s="10">
        <v>1151.8</v>
      </c>
      <c r="L42" s="12">
        <f t="shared" si="3"/>
        <v>27643.199999999997</v>
      </c>
      <c r="M42" s="10">
        <v>2983.0166666666664</v>
      </c>
      <c r="N42" s="10">
        <v>216.32</v>
      </c>
      <c r="O42" s="12">
        <f t="shared" si="4"/>
        <v>5191.68</v>
      </c>
      <c r="P42" s="10">
        <v>865.28</v>
      </c>
      <c r="Q42" s="12">
        <f t="shared" si="5"/>
        <v>20766.72</v>
      </c>
      <c r="R42" s="14">
        <v>6562.6366666666654</v>
      </c>
      <c r="S42" s="12">
        <v>8949.0499999999993</v>
      </c>
      <c r="T42" s="12"/>
      <c r="U42" s="12">
        <v>29830.166666666661</v>
      </c>
      <c r="V42" s="12">
        <v>1000</v>
      </c>
      <c r="W42" s="12">
        <f t="shared" si="6"/>
        <v>264102.06999999995</v>
      </c>
      <c r="X42" s="12"/>
      <c r="Y42" s="11">
        <f t="shared" si="10"/>
        <v>6984.2759999999998</v>
      </c>
      <c r="Z42" s="11">
        <f t="shared" si="10"/>
        <v>13968.552</v>
      </c>
      <c r="AA42" s="11">
        <f t="shared" si="10"/>
        <v>0</v>
      </c>
      <c r="AB42" s="11">
        <f t="shared" si="10"/>
        <v>167622.62399999998</v>
      </c>
      <c r="AC42" s="11">
        <f t="shared" si="10"/>
        <v>1197.8720000000001</v>
      </c>
      <c r="AD42" s="11">
        <f t="shared" si="10"/>
        <v>28748.927999999996</v>
      </c>
      <c r="AE42" s="11">
        <f t="shared" si="10"/>
        <v>3102.3373333333334</v>
      </c>
      <c r="AF42" s="11">
        <f t="shared" si="10"/>
        <v>224.97280000000001</v>
      </c>
      <c r="AG42" s="11">
        <f t="shared" si="10"/>
        <v>5399.3472000000002</v>
      </c>
      <c r="AH42" s="11">
        <f t="shared" si="10"/>
        <v>899.89120000000003</v>
      </c>
      <c r="AI42" s="11">
        <f t="shared" si="10"/>
        <v>21597.388800000001</v>
      </c>
      <c r="AJ42" s="11">
        <f t="shared" si="10"/>
        <v>6825.1421333333319</v>
      </c>
      <c r="AK42" s="11">
        <f t="shared" si="10"/>
        <v>9307.0119999999988</v>
      </c>
      <c r="AL42" s="11">
        <f t="shared" si="10"/>
        <v>0</v>
      </c>
      <c r="AM42" s="11">
        <f t="shared" si="10"/>
        <v>31023.373333333329</v>
      </c>
      <c r="AN42" s="11">
        <f t="shared" si="9"/>
        <v>1040</v>
      </c>
      <c r="AO42" s="11">
        <f t="shared" si="8"/>
        <v>274666.15279999998</v>
      </c>
    </row>
    <row r="43" spans="1:41">
      <c r="A43" s="7">
        <v>80</v>
      </c>
      <c r="B43" s="8" t="s">
        <v>63</v>
      </c>
      <c r="C43" s="26" t="s">
        <v>183</v>
      </c>
      <c r="D43" s="26"/>
      <c r="E43" s="26"/>
      <c r="F43" s="9" t="s">
        <v>17</v>
      </c>
      <c r="G43" s="10">
        <v>4203.6000000000004</v>
      </c>
      <c r="H43" s="12">
        <f t="shared" si="1"/>
        <v>8407.2000000000007</v>
      </c>
      <c r="I43" s="12"/>
      <c r="J43" s="12">
        <f t="shared" si="2"/>
        <v>100886.40000000001</v>
      </c>
      <c r="K43" s="10">
        <v>741.28</v>
      </c>
      <c r="L43" s="12">
        <f t="shared" si="3"/>
        <v>17790.72</v>
      </c>
      <c r="M43" s="10">
        <v>2008.8266666666666</v>
      </c>
      <c r="N43" s="10">
        <v>216.32</v>
      </c>
      <c r="O43" s="12">
        <f t="shared" si="4"/>
        <v>5191.68</v>
      </c>
      <c r="P43" s="10">
        <v>865.28</v>
      </c>
      <c r="Q43" s="12">
        <f t="shared" si="5"/>
        <v>20766.72</v>
      </c>
      <c r="R43" s="14">
        <v>4419.4186666666665</v>
      </c>
      <c r="S43" s="12">
        <v>6026.48</v>
      </c>
      <c r="T43" s="12"/>
      <c r="U43" s="12">
        <v>20088.266666666666</v>
      </c>
      <c r="V43" s="12">
        <v>1000</v>
      </c>
      <c r="W43" s="12">
        <f t="shared" si="6"/>
        <v>178178.51200000002</v>
      </c>
      <c r="X43" s="12"/>
      <c r="Y43" s="11">
        <f t="shared" si="10"/>
        <v>4371.7440000000006</v>
      </c>
      <c r="Z43" s="11">
        <f t="shared" si="10"/>
        <v>8743.4880000000012</v>
      </c>
      <c r="AA43" s="11">
        <f t="shared" si="10"/>
        <v>0</v>
      </c>
      <c r="AB43" s="11">
        <f t="shared" si="10"/>
        <v>104921.85600000001</v>
      </c>
      <c r="AC43" s="11">
        <f t="shared" si="10"/>
        <v>770.93119999999999</v>
      </c>
      <c r="AD43" s="11">
        <f t="shared" si="10"/>
        <v>18502.348800000003</v>
      </c>
      <c r="AE43" s="11">
        <f t="shared" si="10"/>
        <v>2089.1797333333334</v>
      </c>
      <c r="AF43" s="11">
        <f t="shared" si="10"/>
        <v>224.97280000000001</v>
      </c>
      <c r="AG43" s="11">
        <f t="shared" si="10"/>
        <v>5399.3472000000002</v>
      </c>
      <c r="AH43" s="11">
        <f t="shared" si="10"/>
        <v>899.89120000000003</v>
      </c>
      <c r="AI43" s="11">
        <f t="shared" si="10"/>
        <v>21597.388800000001</v>
      </c>
      <c r="AJ43" s="11">
        <f t="shared" si="10"/>
        <v>4596.1954133333329</v>
      </c>
      <c r="AK43" s="11">
        <f t="shared" si="10"/>
        <v>6267.5392000000002</v>
      </c>
      <c r="AL43" s="11">
        <f t="shared" si="10"/>
        <v>0</v>
      </c>
      <c r="AM43" s="11">
        <f t="shared" si="10"/>
        <v>20891.797333333332</v>
      </c>
      <c r="AN43" s="11">
        <f t="shared" si="9"/>
        <v>1040</v>
      </c>
      <c r="AO43" s="11">
        <f t="shared" si="8"/>
        <v>185305.65248000002</v>
      </c>
    </row>
    <row r="44" spans="1:41">
      <c r="A44" s="7">
        <v>81</v>
      </c>
      <c r="B44" s="8" t="s">
        <v>64</v>
      </c>
      <c r="C44" s="8" t="s">
        <v>158</v>
      </c>
      <c r="D44" s="8"/>
      <c r="E44" s="8"/>
      <c r="F44" s="9" t="s">
        <v>17</v>
      </c>
      <c r="G44" s="10">
        <v>5731.35</v>
      </c>
      <c r="H44" s="12">
        <f t="shared" si="1"/>
        <v>11462.7</v>
      </c>
      <c r="I44" s="12"/>
      <c r="J44" s="12">
        <f t="shared" si="2"/>
        <v>137552.40000000002</v>
      </c>
      <c r="K44" s="10">
        <v>990.94</v>
      </c>
      <c r="L44" s="12">
        <f t="shared" si="3"/>
        <v>23782.560000000001</v>
      </c>
      <c r="M44" s="10">
        <v>2601.2966666666666</v>
      </c>
      <c r="N44" s="10">
        <v>216.32</v>
      </c>
      <c r="O44" s="12">
        <f t="shared" si="4"/>
        <v>5191.68</v>
      </c>
      <c r="P44" s="10">
        <v>865.28</v>
      </c>
      <c r="Q44" s="12">
        <f t="shared" si="5"/>
        <v>20766.72</v>
      </c>
      <c r="R44" s="14">
        <v>5722.8526666666667</v>
      </c>
      <c r="S44" s="12">
        <v>7803.8899999999994</v>
      </c>
      <c r="T44" s="12"/>
      <c r="U44" s="12">
        <v>26012.966666666664</v>
      </c>
      <c r="V44" s="12">
        <v>1000</v>
      </c>
      <c r="W44" s="12">
        <f t="shared" si="6"/>
        <v>230434.36600000004</v>
      </c>
      <c r="X44" s="12"/>
      <c r="Y44" s="11">
        <f t="shared" si="10"/>
        <v>5960.6040000000003</v>
      </c>
      <c r="Z44" s="11">
        <f t="shared" si="10"/>
        <v>11921.208000000001</v>
      </c>
      <c r="AA44" s="11">
        <f t="shared" si="10"/>
        <v>0</v>
      </c>
      <c r="AB44" s="11">
        <f t="shared" si="10"/>
        <v>143054.49600000004</v>
      </c>
      <c r="AC44" s="11">
        <f t="shared" si="10"/>
        <v>1030.5776000000001</v>
      </c>
      <c r="AD44" s="11">
        <f t="shared" si="10"/>
        <v>24733.862400000002</v>
      </c>
      <c r="AE44" s="11">
        <f t="shared" si="10"/>
        <v>2705.3485333333333</v>
      </c>
      <c r="AF44" s="11">
        <f t="shared" si="10"/>
        <v>224.97280000000001</v>
      </c>
      <c r="AG44" s="11">
        <f t="shared" si="10"/>
        <v>5399.3472000000002</v>
      </c>
      <c r="AH44" s="11">
        <f t="shared" si="10"/>
        <v>899.89120000000003</v>
      </c>
      <c r="AI44" s="11">
        <f t="shared" si="10"/>
        <v>21597.388800000001</v>
      </c>
      <c r="AJ44" s="11">
        <f t="shared" si="10"/>
        <v>5951.7667733333337</v>
      </c>
      <c r="AK44" s="11">
        <f t="shared" si="10"/>
        <v>8116.0455999999995</v>
      </c>
      <c r="AL44" s="11">
        <f t="shared" si="10"/>
        <v>0</v>
      </c>
      <c r="AM44" s="11">
        <f t="shared" si="10"/>
        <v>27053.48533333333</v>
      </c>
      <c r="AN44" s="11">
        <f t="shared" si="9"/>
        <v>1040</v>
      </c>
      <c r="AO44" s="11">
        <f t="shared" si="8"/>
        <v>239651.74064000006</v>
      </c>
    </row>
    <row r="45" spans="1:41">
      <c r="A45" s="7">
        <v>83</v>
      </c>
      <c r="B45" s="8" t="s">
        <v>65</v>
      </c>
      <c r="C45" s="8" t="s">
        <v>304</v>
      </c>
      <c r="D45" s="8"/>
      <c r="E45" s="8"/>
      <c r="F45" s="9" t="s">
        <v>17</v>
      </c>
      <c r="G45" s="10">
        <v>4974.45</v>
      </c>
      <c r="H45" s="12">
        <f t="shared" si="1"/>
        <v>9948.9</v>
      </c>
      <c r="I45" s="12"/>
      <c r="J45" s="12">
        <f t="shared" si="2"/>
        <v>119386.79999999999</v>
      </c>
      <c r="K45" s="10">
        <v>413.14</v>
      </c>
      <c r="L45" s="12">
        <f t="shared" si="3"/>
        <v>9915.36</v>
      </c>
      <c r="M45" s="10">
        <v>2156.3966666666665</v>
      </c>
      <c r="N45" s="10">
        <v>216.32</v>
      </c>
      <c r="O45" s="12">
        <f t="shared" si="4"/>
        <v>5191.68</v>
      </c>
      <c r="P45" s="10">
        <v>865.28</v>
      </c>
      <c r="Q45" s="12">
        <f t="shared" si="5"/>
        <v>20766.72</v>
      </c>
      <c r="R45" s="14">
        <v>4744.072666666666</v>
      </c>
      <c r="S45" s="12"/>
      <c r="T45" s="12">
        <v>6469.19</v>
      </c>
      <c r="U45" s="12">
        <v>21563.966666666664</v>
      </c>
      <c r="V45" s="12">
        <v>1000</v>
      </c>
      <c r="W45" s="12">
        <f t="shared" si="6"/>
        <v>184724.99599999998</v>
      </c>
      <c r="X45" s="12"/>
      <c r="Y45" s="11">
        <f t="shared" si="10"/>
        <v>5173.4279999999999</v>
      </c>
      <c r="Z45" s="11">
        <f t="shared" si="10"/>
        <v>10346.856</v>
      </c>
      <c r="AA45" s="11">
        <f t="shared" si="10"/>
        <v>0</v>
      </c>
      <c r="AB45" s="11">
        <f t="shared" si="10"/>
        <v>124162.272</v>
      </c>
      <c r="AC45" s="11">
        <f t="shared" si="10"/>
        <v>429.66559999999998</v>
      </c>
      <c r="AD45" s="11">
        <f t="shared" si="10"/>
        <v>10311.974400000001</v>
      </c>
      <c r="AE45" s="11">
        <f t="shared" si="10"/>
        <v>2242.6525333333334</v>
      </c>
      <c r="AF45" s="11">
        <f t="shared" si="10"/>
        <v>224.97280000000001</v>
      </c>
      <c r="AG45" s="11">
        <f t="shared" si="10"/>
        <v>5399.3472000000002</v>
      </c>
      <c r="AH45" s="11">
        <f t="shared" si="10"/>
        <v>899.89120000000003</v>
      </c>
      <c r="AI45" s="11">
        <f t="shared" si="10"/>
        <v>21597.388800000001</v>
      </c>
      <c r="AJ45" s="11">
        <f t="shared" si="10"/>
        <v>4933.8355733333328</v>
      </c>
      <c r="AK45" s="11">
        <f t="shared" si="10"/>
        <v>0</v>
      </c>
      <c r="AL45" s="11">
        <f t="shared" si="10"/>
        <v>6727.9575999999997</v>
      </c>
      <c r="AM45" s="11">
        <f t="shared" si="10"/>
        <v>22426.525333333331</v>
      </c>
      <c r="AN45" s="11">
        <f t="shared" si="9"/>
        <v>1040</v>
      </c>
      <c r="AO45" s="11">
        <f t="shared" si="8"/>
        <v>192113.99583999999</v>
      </c>
    </row>
    <row r="46" spans="1:41">
      <c r="A46" s="7">
        <v>84</v>
      </c>
      <c r="B46" s="8" t="s">
        <v>66</v>
      </c>
      <c r="C46" s="8" t="s">
        <v>159</v>
      </c>
      <c r="D46" s="8"/>
      <c r="E46" s="8"/>
      <c r="F46" s="9" t="s">
        <v>17</v>
      </c>
      <c r="G46" s="10">
        <v>9321.2999999999993</v>
      </c>
      <c r="H46" s="12">
        <f t="shared" si="1"/>
        <v>18642.599999999999</v>
      </c>
      <c r="I46" s="12"/>
      <c r="J46" s="12">
        <f t="shared" si="2"/>
        <v>223711.19999999998</v>
      </c>
      <c r="K46" s="10">
        <v>2015.75</v>
      </c>
      <c r="L46" s="12">
        <f t="shared" si="3"/>
        <v>48378</v>
      </c>
      <c r="M46" s="10">
        <v>4139.55</v>
      </c>
      <c r="N46" s="10">
        <v>216.32</v>
      </c>
      <c r="O46" s="12">
        <f t="shared" si="4"/>
        <v>5191.68</v>
      </c>
      <c r="P46" s="10">
        <v>865.28</v>
      </c>
      <c r="Q46" s="12">
        <f t="shared" si="5"/>
        <v>20766.72</v>
      </c>
      <c r="R46" s="14">
        <v>9107.01</v>
      </c>
      <c r="S46" s="12">
        <v>12418.65</v>
      </c>
      <c r="T46" s="12"/>
      <c r="U46" s="12">
        <v>41395.5</v>
      </c>
      <c r="V46" s="12">
        <v>1000</v>
      </c>
      <c r="W46" s="12">
        <f t="shared" si="6"/>
        <v>366108.30999999994</v>
      </c>
      <c r="X46" s="12"/>
      <c r="Y46" s="11">
        <f t="shared" si="10"/>
        <v>9694.152</v>
      </c>
      <c r="Z46" s="11">
        <f t="shared" si="10"/>
        <v>19388.304</v>
      </c>
      <c r="AA46" s="11">
        <f t="shared" si="10"/>
        <v>0</v>
      </c>
      <c r="AB46" s="11">
        <f t="shared" si="10"/>
        <v>232659.64799999999</v>
      </c>
      <c r="AC46" s="11">
        <f t="shared" si="10"/>
        <v>2096.38</v>
      </c>
      <c r="AD46" s="11">
        <f t="shared" si="10"/>
        <v>50313.120000000003</v>
      </c>
      <c r="AE46" s="11">
        <f t="shared" si="10"/>
        <v>4305.1320000000005</v>
      </c>
      <c r="AF46" s="11">
        <f t="shared" si="10"/>
        <v>224.97280000000001</v>
      </c>
      <c r="AG46" s="11">
        <f t="shared" si="10"/>
        <v>5399.3472000000002</v>
      </c>
      <c r="AH46" s="11">
        <f t="shared" si="10"/>
        <v>899.89120000000003</v>
      </c>
      <c r="AI46" s="11">
        <f t="shared" si="10"/>
        <v>21597.388800000001</v>
      </c>
      <c r="AJ46" s="11">
        <f t="shared" si="10"/>
        <v>9471.2903999999999</v>
      </c>
      <c r="AK46" s="11">
        <f t="shared" si="10"/>
        <v>12915.396000000001</v>
      </c>
      <c r="AL46" s="11">
        <f t="shared" si="10"/>
        <v>0</v>
      </c>
      <c r="AM46" s="11">
        <f t="shared" si="10"/>
        <v>43051.32</v>
      </c>
      <c r="AN46" s="11">
        <f t="shared" si="9"/>
        <v>1040</v>
      </c>
      <c r="AO46" s="11">
        <f t="shared" si="8"/>
        <v>380752.64239999995</v>
      </c>
    </row>
    <row r="47" spans="1:41">
      <c r="A47" s="7">
        <v>86</v>
      </c>
      <c r="B47" s="8" t="s">
        <v>67</v>
      </c>
      <c r="C47" s="8" t="s">
        <v>219</v>
      </c>
      <c r="D47" s="8"/>
      <c r="E47" s="8"/>
      <c r="F47" s="9" t="s">
        <v>17</v>
      </c>
      <c r="G47" s="10">
        <v>6715.65</v>
      </c>
      <c r="H47" s="12">
        <f t="shared" si="1"/>
        <v>13431.3</v>
      </c>
      <c r="I47" s="12"/>
      <c r="J47" s="12">
        <f t="shared" si="2"/>
        <v>161175.59999999998</v>
      </c>
      <c r="K47" s="10">
        <v>1151.8</v>
      </c>
      <c r="L47" s="12">
        <f t="shared" si="3"/>
        <v>27643.199999999997</v>
      </c>
      <c r="M47" s="10">
        <v>2983.0166666666664</v>
      </c>
      <c r="N47" s="10">
        <v>216.32</v>
      </c>
      <c r="O47" s="12">
        <f t="shared" si="4"/>
        <v>5191.68</v>
      </c>
      <c r="P47" s="10">
        <v>865.28</v>
      </c>
      <c r="Q47" s="12">
        <f t="shared" si="5"/>
        <v>20766.72</v>
      </c>
      <c r="R47" s="14">
        <v>6562.6366666666654</v>
      </c>
      <c r="S47" s="12"/>
      <c r="T47" s="12">
        <v>8949.0499999999993</v>
      </c>
      <c r="U47" s="12">
        <v>29830.166666666661</v>
      </c>
      <c r="V47" s="12">
        <v>1000</v>
      </c>
      <c r="W47" s="12">
        <f t="shared" si="6"/>
        <v>255153.01999999996</v>
      </c>
      <c r="X47" s="12"/>
      <c r="Y47" s="11">
        <f t="shared" si="10"/>
        <v>6984.2759999999998</v>
      </c>
      <c r="Z47" s="11">
        <f t="shared" si="10"/>
        <v>13968.552</v>
      </c>
      <c r="AA47" s="11">
        <f t="shared" si="10"/>
        <v>0</v>
      </c>
      <c r="AB47" s="11">
        <f t="shared" si="10"/>
        <v>167622.62399999998</v>
      </c>
      <c r="AC47" s="11">
        <f t="shared" si="10"/>
        <v>1197.8720000000001</v>
      </c>
      <c r="AD47" s="11">
        <f t="shared" si="10"/>
        <v>28748.927999999996</v>
      </c>
      <c r="AE47" s="11">
        <f t="shared" si="10"/>
        <v>3102.3373333333334</v>
      </c>
      <c r="AF47" s="11">
        <f t="shared" si="10"/>
        <v>224.97280000000001</v>
      </c>
      <c r="AG47" s="11">
        <f t="shared" si="10"/>
        <v>5399.3472000000002</v>
      </c>
      <c r="AH47" s="11">
        <f t="shared" si="10"/>
        <v>899.89120000000003</v>
      </c>
      <c r="AI47" s="11">
        <f t="shared" si="10"/>
        <v>21597.388800000001</v>
      </c>
      <c r="AJ47" s="11">
        <f t="shared" si="10"/>
        <v>6825.1421333333319</v>
      </c>
      <c r="AK47" s="11">
        <f t="shared" si="10"/>
        <v>0</v>
      </c>
      <c r="AL47" s="11">
        <f t="shared" si="10"/>
        <v>9307.0119999999988</v>
      </c>
      <c r="AM47" s="11">
        <f t="shared" si="10"/>
        <v>31023.373333333329</v>
      </c>
      <c r="AN47" s="11">
        <f t="shared" si="9"/>
        <v>1040</v>
      </c>
      <c r="AO47" s="11">
        <f t="shared" si="8"/>
        <v>265359.14079999999</v>
      </c>
    </row>
    <row r="48" spans="1:41">
      <c r="A48" s="7">
        <v>87</v>
      </c>
      <c r="B48" s="8" t="s">
        <v>68</v>
      </c>
      <c r="C48" s="8" t="s">
        <v>159</v>
      </c>
      <c r="D48" s="8"/>
      <c r="E48" s="8"/>
      <c r="F48" s="9" t="s">
        <v>17</v>
      </c>
      <c r="G48" s="10">
        <v>9321.2999999999993</v>
      </c>
      <c r="H48" s="12">
        <f t="shared" si="1"/>
        <v>18642.599999999999</v>
      </c>
      <c r="I48" s="12"/>
      <c r="J48" s="12">
        <f t="shared" si="2"/>
        <v>223711.19999999998</v>
      </c>
      <c r="K48" s="10">
        <v>1577.64</v>
      </c>
      <c r="L48" s="12">
        <f t="shared" si="3"/>
        <v>37863.360000000001</v>
      </c>
      <c r="M48" s="10">
        <v>3993.5133333333329</v>
      </c>
      <c r="N48" s="10">
        <v>216.32</v>
      </c>
      <c r="O48" s="12">
        <f t="shared" si="4"/>
        <v>5191.68</v>
      </c>
      <c r="P48" s="10">
        <v>865.28</v>
      </c>
      <c r="Q48" s="12">
        <f t="shared" si="5"/>
        <v>20766.72</v>
      </c>
      <c r="R48" s="14">
        <v>8785.7293333333328</v>
      </c>
      <c r="S48" s="12">
        <v>11980.539999999999</v>
      </c>
      <c r="T48" s="12"/>
      <c r="U48" s="12">
        <v>39935.133333333331</v>
      </c>
      <c r="V48" s="12">
        <v>1000</v>
      </c>
      <c r="W48" s="12">
        <f t="shared" si="6"/>
        <v>353227.87599999993</v>
      </c>
      <c r="X48" s="12"/>
      <c r="Y48" s="11">
        <f t="shared" si="10"/>
        <v>9694.152</v>
      </c>
      <c r="Z48" s="11">
        <f t="shared" si="10"/>
        <v>19388.304</v>
      </c>
      <c r="AA48" s="11">
        <f t="shared" si="10"/>
        <v>0</v>
      </c>
      <c r="AB48" s="11">
        <f t="shared" si="10"/>
        <v>232659.64799999999</v>
      </c>
      <c r="AC48" s="11">
        <f t="shared" si="10"/>
        <v>1640.7456000000002</v>
      </c>
      <c r="AD48" s="11">
        <f t="shared" si="10"/>
        <v>39377.894400000005</v>
      </c>
      <c r="AE48" s="11">
        <f t="shared" si="10"/>
        <v>4153.253866666666</v>
      </c>
      <c r="AF48" s="11">
        <f t="shared" si="10"/>
        <v>224.97280000000001</v>
      </c>
      <c r="AG48" s="11">
        <f t="shared" si="10"/>
        <v>5399.3472000000002</v>
      </c>
      <c r="AH48" s="11">
        <f t="shared" si="10"/>
        <v>899.89120000000003</v>
      </c>
      <c r="AI48" s="11">
        <f t="shared" si="10"/>
        <v>21597.388800000001</v>
      </c>
      <c r="AJ48" s="11">
        <f t="shared" si="10"/>
        <v>9137.1585066666667</v>
      </c>
      <c r="AK48" s="11">
        <f t="shared" si="10"/>
        <v>12459.7616</v>
      </c>
      <c r="AL48" s="11">
        <f t="shared" si="10"/>
        <v>0</v>
      </c>
      <c r="AM48" s="11">
        <f t="shared" si="10"/>
        <v>41532.538666666667</v>
      </c>
      <c r="AN48" s="11">
        <f t="shared" si="9"/>
        <v>1040</v>
      </c>
      <c r="AO48" s="11">
        <f t="shared" si="8"/>
        <v>367356.99103999994</v>
      </c>
    </row>
    <row r="49" spans="1:41">
      <c r="A49" s="7">
        <v>88</v>
      </c>
      <c r="B49" s="8" t="s">
        <v>69</v>
      </c>
      <c r="C49" s="8" t="s">
        <v>322</v>
      </c>
      <c r="D49" s="8"/>
      <c r="E49" s="8"/>
      <c r="F49" s="9" t="s">
        <v>17</v>
      </c>
      <c r="G49" s="10">
        <v>6715.65</v>
      </c>
      <c r="H49" s="12">
        <f t="shared" si="1"/>
        <v>13431.3</v>
      </c>
      <c r="I49" s="12"/>
      <c r="J49" s="12">
        <f t="shared" si="2"/>
        <v>161175.59999999998</v>
      </c>
      <c r="K49" s="10">
        <v>844.14</v>
      </c>
      <c r="L49" s="12">
        <f t="shared" si="3"/>
        <v>20259.36</v>
      </c>
      <c r="M49" s="10">
        <v>2880.4633333333331</v>
      </c>
      <c r="N49" s="10">
        <v>216.32</v>
      </c>
      <c r="O49" s="12">
        <f t="shared" si="4"/>
        <v>5191.68</v>
      </c>
      <c r="P49" s="10">
        <v>865.28</v>
      </c>
      <c r="Q49" s="12">
        <f t="shared" si="5"/>
        <v>20766.72</v>
      </c>
      <c r="R49" s="14">
        <v>6337.0193333333336</v>
      </c>
      <c r="S49" s="12"/>
      <c r="T49" s="12">
        <v>8641.39</v>
      </c>
      <c r="U49" s="12">
        <v>28804.633333333335</v>
      </c>
      <c r="V49" s="12">
        <v>1000</v>
      </c>
      <c r="W49" s="12">
        <f t="shared" si="6"/>
        <v>246415.47599999994</v>
      </c>
      <c r="X49" s="12"/>
      <c r="Y49" s="11">
        <f t="shared" si="10"/>
        <v>6984.2759999999998</v>
      </c>
      <c r="Z49" s="11">
        <f t="shared" si="10"/>
        <v>13968.552</v>
      </c>
      <c r="AA49" s="11">
        <f t="shared" si="10"/>
        <v>0</v>
      </c>
      <c r="AB49" s="11">
        <f t="shared" si="10"/>
        <v>167622.62399999998</v>
      </c>
      <c r="AC49" s="11">
        <f t="shared" si="10"/>
        <v>877.90560000000005</v>
      </c>
      <c r="AD49" s="11">
        <f t="shared" si="10"/>
        <v>21069.734400000001</v>
      </c>
      <c r="AE49" s="11">
        <f t="shared" si="10"/>
        <v>2995.6818666666668</v>
      </c>
      <c r="AF49" s="11">
        <f t="shared" si="10"/>
        <v>224.97280000000001</v>
      </c>
      <c r="AG49" s="11">
        <f t="shared" si="10"/>
        <v>5399.3472000000002</v>
      </c>
      <c r="AH49" s="11">
        <f t="shared" si="10"/>
        <v>899.89120000000003</v>
      </c>
      <c r="AI49" s="11">
        <f t="shared" si="10"/>
        <v>21597.388800000001</v>
      </c>
      <c r="AJ49" s="11">
        <f t="shared" si="10"/>
        <v>6590.5001066666673</v>
      </c>
      <c r="AK49" s="11">
        <f t="shared" si="10"/>
        <v>0</v>
      </c>
      <c r="AL49" s="11">
        <f t="shared" si="10"/>
        <v>8987.0455999999995</v>
      </c>
      <c r="AM49" s="11">
        <f t="shared" si="10"/>
        <v>29956.81866666667</v>
      </c>
      <c r="AN49" s="11">
        <f t="shared" si="9"/>
        <v>1040</v>
      </c>
      <c r="AO49" s="11">
        <f t="shared" si="8"/>
        <v>256272.09503999996</v>
      </c>
    </row>
    <row r="50" spans="1:41">
      <c r="A50" s="7">
        <v>95</v>
      </c>
      <c r="B50" s="8" t="s">
        <v>70</v>
      </c>
      <c r="C50" s="8" t="s">
        <v>155</v>
      </c>
      <c r="D50" s="8"/>
      <c r="E50" s="8"/>
      <c r="F50" s="9" t="s">
        <v>17</v>
      </c>
      <c r="G50" s="10">
        <v>6715.65</v>
      </c>
      <c r="H50" s="12">
        <f t="shared" si="1"/>
        <v>13431.3</v>
      </c>
      <c r="I50" s="12"/>
      <c r="J50" s="12">
        <f t="shared" si="2"/>
        <v>161175.59999999998</v>
      </c>
      <c r="K50" s="10">
        <v>1125.52</v>
      </c>
      <c r="L50" s="12">
        <f t="shared" si="3"/>
        <v>27012.48</v>
      </c>
      <c r="M50" s="10">
        <v>2974.2566666666671</v>
      </c>
      <c r="N50" s="10">
        <v>216.32</v>
      </c>
      <c r="O50" s="12">
        <f t="shared" si="4"/>
        <v>5191.68</v>
      </c>
      <c r="P50" s="10">
        <v>865.28</v>
      </c>
      <c r="Q50" s="12">
        <f t="shared" si="5"/>
        <v>20766.72</v>
      </c>
      <c r="R50" s="14">
        <v>6543.3646666666673</v>
      </c>
      <c r="S50" s="12">
        <v>8922.77</v>
      </c>
      <c r="T50" s="12"/>
      <c r="U50" s="12">
        <v>29742.566666666669</v>
      </c>
      <c r="V50" s="12">
        <v>1000</v>
      </c>
      <c r="W50" s="12">
        <f t="shared" si="6"/>
        <v>263329.43799999997</v>
      </c>
      <c r="X50" s="12"/>
      <c r="Y50" s="11">
        <f t="shared" si="10"/>
        <v>6984.2759999999998</v>
      </c>
      <c r="Z50" s="11">
        <f t="shared" si="10"/>
        <v>13968.552</v>
      </c>
      <c r="AA50" s="11">
        <f t="shared" si="10"/>
        <v>0</v>
      </c>
      <c r="AB50" s="11">
        <f t="shared" si="10"/>
        <v>167622.62399999998</v>
      </c>
      <c r="AC50" s="11">
        <f t="shared" si="10"/>
        <v>1170.5408</v>
      </c>
      <c r="AD50" s="11">
        <f t="shared" si="10"/>
        <v>28092.979200000002</v>
      </c>
      <c r="AE50" s="11">
        <f t="shared" si="10"/>
        <v>3093.2269333333338</v>
      </c>
      <c r="AF50" s="11">
        <f t="shared" si="10"/>
        <v>224.97280000000001</v>
      </c>
      <c r="AG50" s="11">
        <f t="shared" si="10"/>
        <v>5399.3472000000002</v>
      </c>
      <c r="AH50" s="11">
        <f t="shared" si="10"/>
        <v>899.89120000000003</v>
      </c>
      <c r="AI50" s="11">
        <f t="shared" si="10"/>
        <v>21597.388800000001</v>
      </c>
      <c r="AJ50" s="11">
        <f t="shared" si="10"/>
        <v>6805.0992533333338</v>
      </c>
      <c r="AK50" s="11">
        <f t="shared" si="10"/>
        <v>9279.6808000000001</v>
      </c>
      <c r="AL50" s="11">
        <f t="shared" si="10"/>
        <v>0</v>
      </c>
      <c r="AM50" s="11">
        <f t="shared" si="10"/>
        <v>30932.269333333337</v>
      </c>
      <c r="AN50" s="11">
        <f t="shared" si="9"/>
        <v>1040</v>
      </c>
      <c r="AO50" s="11">
        <f t="shared" si="8"/>
        <v>273862.61551999999</v>
      </c>
    </row>
    <row r="51" spans="1:41">
      <c r="A51" s="7">
        <v>105</v>
      </c>
      <c r="B51" s="8" t="s">
        <v>71</v>
      </c>
      <c r="C51" s="8" t="s">
        <v>219</v>
      </c>
      <c r="D51" s="8"/>
      <c r="E51" s="8"/>
      <c r="F51" s="9" t="s">
        <v>17</v>
      </c>
      <c r="G51" s="10">
        <v>4831.6499999999996</v>
      </c>
      <c r="H51" s="12">
        <f t="shared" si="1"/>
        <v>9663.2999999999993</v>
      </c>
      <c r="I51" s="12"/>
      <c r="J51" s="12">
        <f t="shared" si="2"/>
        <v>115959.59999999999</v>
      </c>
      <c r="K51" s="10">
        <v>819.72</v>
      </c>
      <c r="L51" s="12">
        <f t="shared" si="3"/>
        <v>19673.28</v>
      </c>
      <c r="M51" s="10">
        <v>2176.0133333333333</v>
      </c>
      <c r="N51" s="10">
        <v>216.32</v>
      </c>
      <c r="O51" s="12">
        <f t="shared" si="4"/>
        <v>5191.68</v>
      </c>
      <c r="P51" s="10">
        <v>865.28</v>
      </c>
      <c r="Q51" s="12">
        <f t="shared" si="5"/>
        <v>20766.72</v>
      </c>
      <c r="R51" s="14">
        <v>4937.5113333333329</v>
      </c>
      <c r="S51" s="12">
        <v>6732.9699999999993</v>
      </c>
      <c r="T51" s="12"/>
      <c r="U51" s="12">
        <v>22443.23333333333</v>
      </c>
      <c r="V51" s="12">
        <v>1000</v>
      </c>
      <c r="W51" s="12">
        <f t="shared" si="6"/>
        <v>198881.008</v>
      </c>
      <c r="X51" s="12"/>
      <c r="Y51" s="11">
        <f t="shared" si="10"/>
        <v>5024.9160000000002</v>
      </c>
      <c r="Z51" s="11">
        <f t="shared" si="10"/>
        <v>10049.832</v>
      </c>
      <c r="AA51" s="11">
        <f t="shared" si="10"/>
        <v>0</v>
      </c>
      <c r="AB51" s="11">
        <f t="shared" si="10"/>
        <v>120597.984</v>
      </c>
      <c r="AC51" s="11">
        <f t="shared" si="10"/>
        <v>852.50880000000006</v>
      </c>
      <c r="AD51" s="11">
        <f t="shared" si="10"/>
        <v>20460.211199999998</v>
      </c>
      <c r="AE51" s="11">
        <f t="shared" si="10"/>
        <v>2263.0538666666666</v>
      </c>
      <c r="AF51" s="11">
        <f t="shared" si="10"/>
        <v>224.97280000000001</v>
      </c>
      <c r="AG51" s="11">
        <f t="shared" si="10"/>
        <v>5399.3472000000002</v>
      </c>
      <c r="AH51" s="11">
        <f t="shared" si="10"/>
        <v>899.89120000000003</v>
      </c>
      <c r="AI51" s="11">
        <f t="shared" si="10"/>
        <v>21597.388800000001</v>
      </c>
      <c r="AJ51" s="11">
        <f t="shared" si="10"/>
        <v>5135.011786666666</v>
      </c>
      <c r="AK51" s="11">
        <f t="shared" si="10"/>
        <v>7002.2887999999994</v>
      </c>
      <c r="AL51" s="11">
        <f t="shared" si="10"/>
        <v>0</v>
      </c>
      <c r="AM51" s="11">
        <f t="shared" si="10"/>
        <v>23340.962666666663</v>
      </c>
      <c r="AN51" s="11">
        <f t="shared" si="9"/>
        <v>1040</v>
      </c>
      <c r="AO51" s="11">
        <f t="shared" si="8"/>
        <v>206836.24832000001</v>
      </c>
    </row>
    <row r="52" spans="1:41">
      <c r="A52" s="7">
        <v>106</v>
      </c>
      <c r="B52" s="8" t="s">
        <v>72</v>
      </c>
      <c r="C52" s="8" t="s">
        <v>219</v>
      </c>
      <c r="D52" s="8"/>
      <c r="E52" s="8"/>
      <c r="F52" s="9" t="s">
        <v>17</v>
      </c>
      <c r="G52" s="10">
        <v>4831.6499999999996</v>
      </c>
      <c r="H52" s="12">
        <f t="shared" si="1"/>
        <v>9663.2999999999993</v>
      </c>
      <c r="I52" s="12"/>
      <c r="J52" s="12">
        <f t="shared" si="2"/>
        <v>115959.59999999999</v>
      </c>
      <c r="K52" s="10">
        <v>843.9</v>
      </c>
      <c r="L52" s="12">
        <f t="shared" si="3"/>
        <v>20253.599999999999</v>
      </c>
      <c r="M52" s="10">
        <v>2252.3833333333328</v>
      </c>
      <c r="N52" s="10">
        <v>216.32</v>
      </c>
      <c r="O52" s="12">
        <f t="shared" si="4"/>
        <v>5191.68</v>
      </c>
      <c r="P52" s="10">
        <v>865.28</v>
      </c>
      <c r="Q52" s="12">
        <f t="shared" si="5"/>
        <v>20766.72</v>
      </c>
      <c r="R52" s="14">
        <v>4955.243333333332</v>
      </c>
      <c r="S52" s="12">
        <v>6757.1499999999978</v>
      </c>
      <c r="T52" s="12"/>
      <c r="U52" s="12">
        <v>22523.833333333328</v>
      </c>
      <c r="V52" s="12">
        <v>1000</v>
      </c>
      <c r="W52" s="12">
        <f t="shared" si="6"/>
        <v>199660.20999999996</v>
      </c>
      <c r="X52" s="12"/>
      <c r="Y52" s="11">
        <f t="shared" ref="Y52:AM68" si="11">G52*1.04</f>
        <v>5024.9160000000002</v>
      </c>
      <c r="Z52" s="11">
        <f t="shared" si="11"/>
        <v>10049.832</v>
      </c>
      <c r="AA52" s="11">
        <f t="shared" si="11"/>
        <v>0</v>
      </c>
      <c r="AB52" s="11">
        <f t="shared" si="11"/>
        <v>120597.984</v>
      </c>
      <c r="AC52" s="11">
        <f t="shared" si="11"/>
        <v>877.65600000000006</v>
      </c>
      <c r="AD52" s="11">
        <f t="shared" si="11"/>
        <v>21063.743999999999</v>
      </c>
      <c r="AE52" s="11">
        <f t="shared" si="11"/>
        <v>2342.478666666666</v>
      </c>
      <c r="AF52" s="11">
        <f t="shared" si="11"/>
        <v>224.97280000000001</v>
      </c>
      <c r="AG52" s="11">
        <f t="shared" si="11"/>
        <v>5399.3472000000002</v>
      </c>
      <c r="AH52" s="11">
        <f t="shared" si="11"/>
        <v>899.89120000000003</v>
      </c>
      <c r="AI52" s="11">
        <f t="shared" si="11"/>
        <v>21597.388800000001</v>
      </c>
      <c r="AJ52" s="11">
        <f t="shared" si="11"/>
        <v>5153.4530666666651</v>
      </c>
      <c r="AK52" s="11">
        <f t="shared" si="11"/>
        <v>7027.4359999999979</v>
      </c>
      <c r="AL52" s="11">
        <f t="shared" si="11"/>
        <v>0</v>
      </c>
      <c r="AM52" s="11">
        <f t="shared" si="11"/>
        <v>23424.786666666663</v>
      </c>
      <c r="AN52" s="11">
        <f t="shared" si="9"/>
        <v>1040</v>
      </c>
      <c r="AO52" s="11">
        <f t="shared" si="8"/>
        <v>207646.61839999998</v>
      </c>
    </row>
    <row r="53" spans="1:41">
      <c r="A53" s="7">
        <v>107</v>
      </c>
      <c r="B53" s="8" t="s">
        <v>73</v>
      </c>
      <c r="C53" s="26" t="s">
        <v>218</v>
      </c>
      <c r="D53" s="26"/>
      <c r="E53" s="26"/>
      <c r="F53" s="9" t="s">
        <v>17</v>
      </c>
      <c r="G53" s="10">
        <v>4831.5</v>
      </c>
      <c r="H53" s="12">
        <f t="shared" si="1"/>
        <v>9663</v>
      </c>
      <c r="I53" s="12"/>
      <c r="J53" s="12">
        <f t="shared" si="2"/>
        <v>115956</v>
      </c>
      <c r="K53" s="10">
        <v>1054.8499999999999</v>
      </c>
      <c r="L53" s="12">
        <f t="shared" si="3"/>
        <v>25316.399999999998</v>
      </c>
      <c r="M53" s="10">
        <v>2322.6499999999996</v>
      </c>
      <c r="N53" s="10">
        <v>216.32</v>
      </c>
      <c r="O53" s="12">
        <f t="shared" si="4"/>
        <v>5191.68</v>
      </c>
      <c r="P53" s="10">
        <v>865.28</v>
      </c>
      <c r="Q53" s="12">
        <f t="shared" si="5"/>
        <v>20766.72</v>
      </c>
      <c r="R53" s="14">
        <v>5109.83</v>
      </c>
      <c r="S53" s="12"/>
      <c r="T53" s="12">
        <v>6967.95</v>
      </c>
      <c r="U53" s="12">
        <v>23226.5</v>
      </c>
      <c r="V53" s="12">
        <v>1000</v>
      </c>
      <c r="W53" s="12">
        <f t="shared" si="6"/>
        <v>198889.77999999997</v>
      </c>
      <c r="X53" s="12"/>
      <c r="Y53" s="11">
        <f t="shared" si="11"/>
        <v>5024.76</v>
      </c>
      <c r="Z53" s="11">
        <f t="shared" si="11"/>
        <v>10049.52</v>
      </c>
      <c r="AA53" s="11">
        <f t="shared" si="11"/>
        <v>0</v>
      </c>
      <c r="AB53" s="11">
        <f t="shared" si="11"/>
        <v>120594.24000000001</v>
      </c>
      <c r="AC53" s="11">
        <f t="shared" si="11"/>
        <v>1097.0439999999999</v>
      </c>
      <c r="AD53" s="11">
        <f t="shared" si="11"/>
        <v>26329.055999999997</v>
      </c>
      <c r="AE53" s="11">
        <f t="shared" si="11"/>
        <v>2415.5559999999996</v>
      </c>
      <c r="AF53" s="11">
        <f t="shared" si="11"/>
        <v>224.97280000000001</v>
      </c>
      <c r="AG53" s="11">
        <f t="shared" si="11"/>
        <v>5399.3472000000002</v>
      </c>
      <c r="AH53" s="11">
        <f t="shared" si="11"/>
        <v>899.89120000000003</v>
      </c>
      <c r="AI53" s="11">
        <f t="shared" si="11"/>
        <v>21597.388800000001</v>
      </c>
      <c r="AJ53" s="11">
        <f t="shared" si="11"/>
        <v>5314.2232000000004</v>
      </c>
      <c r="AK53" s="11">
        <f t="shared" si="11"/>
        <v>0</v>
      </c>
      <c r="AL53" s="11">
        <f t="shared" si="11"/>
        <v>7246.6679999999997</v>
      </c>
      <c r="AM53" s="11">
        <f t="shared" si="11"/>
        <v>24155.56</v>
      </c>
      <c r="AN53" s="11">
        <f t="shared" si="9"/>
        <v>1040</v>
      </c>
      <c r="AO53" s="11">
        <f t="shared" si="8"/>
        <v>206845.37119999997</v>
      </c>
    </row>
    <row r="54" spans="1:41">
      <c r="A54" s="7">
        <v>108</v>
      </c>
      <c r="B54" s="8" t="s">
        <v>74</v>
      </c>
      <c r="C54" s="8" t="s">
        <v>155</v>
      </c>
      <c r="D54" s="8"/>
      <c r="E54" s="8"/>
      <c r="F54" s="9" t="s">
        <v>17</v>
      </c>
      <c r="G54" s="10">
        <v>6715.65</v>
      </c>
      <c r="H54" s="12">
        <f t="shared" si="1"/>
        <v>13431.3</v>
      </c>
      <c r="I54" s="12"/>
      <c r="J54" s="12">
        <f t="shared" si="2"/>
        <v>161175.59999999998</v>
      </c>
      <c r="K54" s="10">
        <v>549.62</v>
      </c>
      <c r="L54" s="12">
        <f t="shared" si="3"/>
        <v>13190.880000000001</v>
      </c>
      <c r="M54" s="10">
        <v>2782.29</v>
      </c>
      <c r="N54" s="10">
        <v>216.32</v>
      </c>
      <c r="O54" s="12">
        <f t="shared" si="4"/>
        <v>5191.68</v>
      </c>
      <c r="P54" s="10">
        <v>865.28</v>
      </c>
      <c r="Q54" s="12">
        <f t="shared" si="5"/>
        <v>20766.72</v>
      </c>
      <c r="R54" s="14">
        <v>6121.0379999999996</v>
      </c>
      <c r="S54" s="12">
        <v>8346.869999999999</v>
      </c>
      <c r="T54" s="12"/>
      <c r="U54" s="12">
        <v>27822.899999999998</v>
      </c>
      <c r="V54" s="12">
        <v>1000</v>
      </c>
      <c r="W54" s="12">
        <f t="shared" si="6"/>
        <v>246397.97799999997</v>
      </c>
      <c r="X54" s="12"/>
      <c r="Y54" s="11">
        <f t="shared" si="11"/>
        <v>6984.2759999999998</v>
      </c>
      <c r="Z54" s="11">
        <f t="shared" si="11"/>
        <v>13968.552</v>
      </c>
      <c r="AA54" s="11">
        <f t="shared" si="11"/>
        <v>0</v>
      </c>
      <c r="AB54" s="11">
        <f t="shared" si="11"/>
        <v>167622.62399999998</v>
      </c>
      <c r="AC54" s="11">
        <f t="shared" si="11"/>
        <v>571.60480000000007</v>
      </c>
      <c r="AD54" s="11">
        <f t="shared" si="11"/>
        <v>13718.515200000002</v>
      </c>
      <c r="AE54" s="11">
        <f t="shared" si="11"/>
        <v>2893.5816</v>
      </c>
      <c r="AF54" s="11">
        <f t="shared" si="11"/>
        <v>224.97280000000001</v>
      </c>
      <c r="AG54" s="11">
        <f t="shared" si="11"/>
        <v>5399.3472000000002</v>
      </c>
      <c r="AH54" s="11">
        <f t="shared" si="11"/>
        <v>899.89120000000003</v>
      </c>
      <c r="AI54" s="11">
        <f t="shared" si="11"/>
        <v>21597.388800000001</v>
      </c>
      <c r="AJ54" s="11">
        <f t="shared" si="11"/>
        <v>6365.8795199999995</v>
      </c>
      <c r="AK54" s="11">
        <f t="shared" si="11"/>
        <v>8680.7447999999986</v>
      </c>
      <c r="AL54" s="11">
        <f t="shared" si="11"/>
        <v>0</v>
      </c>
      <c r="AM54" s="11">
        <f t="shared" si="11"/>
        <v>28935.815999999999</v>
      </c>
      <c r="AN54" s="11">
        <f t="shared" si="9"/>
        <v>1040</v>
      </c>
      <c r="AO54" s="11">
        <f t="shared" si="8"/>
        <v>256253.89711999998</v>
      </c>
    </row>
    <row r="55" spans="1:41">
      <c r="A55" s="7">
        <v>113</v>
      </c>
      <c r="B55" s="8" t="s">
        <v>75</v>
      </c>
      <c r="C55" s="26" t="s">
        <v>218</v>
      </c>
      <c r="D55" s="26"/>
      <c r="E55" s="26"/>
      <c r="F55" s="9" t="s">
        <v>17</v>
      </c>
      <c r="G55" s="10">
        <v>4831.6499999999996</v>
      </c>
      <c r="H55" s="12">
        <f t="shared" si="1"/>
        <v>9663.2999999999993</v>
      </c>
      <c r="I55" s="12"/>
      <c r="J55" s="12">
        <f t="shared" si="2"/>
        <v>115959.59999999999</v>
      </c>
      <c r="K55" s="10">
        <v>401.95</v>
      </c>
      <c r="L55" s="12">
        <f t="shared" si="3"/>
        <v>9646.7999999999993</v>
      </c>
      <c r="M55" s="10">
        <v>2105.0666666666662</v>
      </c>
      <c r="N55" s="10">
        <v>216.32</v>
      </c>
      <c r="O55" s="12">
        <f t="shared" si="4"/>
        <v>5191.68</v>
      </c>
      <c r="P55" s="10">
        <v>865.28</v>
      </c>
      <c r="Q55" s="12">
        <f t="shared" si="5"/>
        <v>20766.72</v>
      </c>
      <c r="R55" s="14">
        <v>4631.1466666666656</v>
      </c>
      <c r="S55" s="12"/>
      <c r="T55" s="12">
        <v>6315.1999999999989</v>
      </c>
      <c r="U55" s="12">
        <v>21050.666666666664</v>
      </c>
      <c r="V55" s="12">
        <v>1000</v>
      </c>
      <c r="W55" s="12">
        <f t="shared" si="6"/>
        <v>180351.68</v>
      </c>
      <c r="X55" s="12"/>
      <c r="Y55" s="11">
        <f t="shared" si="11"/>
        <v>5024.9160000000002</v>
      </c>
      <c r="Z55" s="11">
        <f t="shared" si="11"/>
        <v>10049.832</v>
      </c>
      <c r="AA55" s="11">
        <f t="shared" si="11"/>
        <v>0</v>
      </c>
      <c r="AB55" s="11">
        <f t="shared" si="11"/>
        <v>120597.984</v>
      </c>
      <c r="AC55" s="11">
        <f t="shared" si="11"/>
        <v>418.02800000000002</v>
      </c>
      <c r="AD55" s="11">
        <f t="shared" si="11"/>
        <v>10032.672</v>
      </c>
      <c r="AE55" s="11">
        <f t="shared" si="11"/>
        <v>2189.2693333333327</v>
      </c>
      <c r="AF55" s="11">
        <f t="shared" si="11"/>
        <v>224.97280000000001</v>
      </c>
      <c r="AG55" s="11">
        <f t="shared" si="11"/>
        <v>5399.3472000000002</v>
      </c>
      <c r="AH55" s="11">
        <f t="shared" si="11"/>
        <v>899.89120000000003</v>
      </c>
      <c r="AI55" s="11">
        <f t="shared" si="11"/>
        <v>21597.388800000001</v>
      </c>
      <c r="AJ55" s="11">
        <f t="shared" si="11"/>
        <v>4816.3925333333327</v>
      </c>
      <c r="AK55" s="11">
        <f t="shared" si="11"/>
        <v>0</v>
      </c>
      <c r="AL55" s="11">
        <f t="shared" si="11"/>
        <v>6567.8079999999991</v>
      </c>
      <c r="AM55" s="11">
        <f t="shared" si="11"/>
        <v>21892.693333333333</v>
      </c>
      <c r="AN55" s="11">
        <f t="shared" si="9"/>
        <v>1040</v>
      </c>
      <c r="AO55" s="11">
        <f t="shared" si="8"/>
        <v>187565.74720000001</v>
      </c>
    </row>
    <row r="56" spans="1:41">
      <c r="A56" s="7">
        <v>116</v>
      </c>
      <c r="B56" s="8" t="s">
        <v>76</v>
      </c>
      <c r="C56" s="8" t="s">
        <v>322</v>
      </c>
      <c r="D56" s="8"/>
      <c r="E56" s="8"/>
      <c r="F56" s="9" t="s">
        <v>17</v>
      </c>
      <c r="G56" s="10">
        <v>6715.65</v>
      </c>
      <c r="H56" s="12">
        <f t="shared" si="1"/>
        <v>13431.3</v>
      </c>
      <c r="I56" s="12"/>
      <c r="J56" s="12">
        <f t="shared" si="2"/>
        <v>161175.59999999998</v>
      </c>
      <c r="K56" s="10">
        <v>1125.52</v>
      </c>
      <c r="L56" s="12">
        <f t="shared" si="3"/>
        <v>27012.48</v>
      </c>
      <c r="M56" s="10">
        <v>2880.4633333333331</v>
      </c>
      <c r="N56" s="10">
        <v>216.32</v>
      </c>
      <c r="O56" s="12">
        <f t="shared" si="4"/>
        <v>5191.68</v>
      </c>
      <c r="P56" s="10">
        <v>865.28</v>
      </c>
      <c r="Q56" s="12">
        <f t="shared" si="5"/>
        <v>20766.72</v>
      </c>
      <c r="R56" s="14">
        <v>6337.0193333333336</v>
      </c>
      <c r="S56" s="12">
        <v>8641.39</v>
      </c>
      <c r="T56" s="12"/>
      <c r="U56" s="12">
        <v>29742.566666666669</v>
      </c>
      <c r="V56" s="12">
        <v>1000</v>
      </c>
      <c r="W56" s="12">
        <f t="shared" si="6"/>
        <v>262747.91933333338</v>
      </c>
      <c r="X56" s="12"/>
      <c r="Y56" s="11">
        <f t="shared" si="11"/>
        <v>6984.2759999999998</v>
      </c>
      <c r="Z56" s="11">
        <f t="shared" si="11"/>
        <v>13968.552</v>
      </c>
      <c r="AA56" s="11">
        <f t="shared" si="11"/>
        <v>0</v>
      </c>
      <c r="AB56" s="11">
        <f t="shared" si="11"/>
        <v>167622.62399999998</v>
      </c>
      <c r="AC56" s="11">
        <f t="shared" si="11"/>
        <v>1170.5408</v>
      </c>
      <c r="AD56" s="11">
        <f t="shared" si="11"/>
        <v>28092.979200000002</v>
      </c>
      <c r="AE56" s="11">
        <f t="shared" si="11"/>
        <v>2995.6818666666668</v>
      </c>
      <c r="AF56" s="11">
        <f t="shared" si="11"/>
        <v>224.97280000000001</v>
      </c>
      <c r="AG56" s="11">
        <f t="shared" si="11"/>
        <v>5399.3472000000002</v>
      </c>
      <c r="AH56" s="11">
        <f t="shared" si="11"/>
        <v>899.89120000000003</v>
      </c>
      <c r="AI56" s="11">
        <f t="shared" si="11"/>
        <v>21597.388800000001</v>
      </c>
      <c r="AJ56" s="11">
        <f t="shared" si="11"/>
        <v>6590.5001066666673</v>
      </c>
      <c r="AK56" s="11">
        <f t="shared" si="11"/>
        <v>8987.0455999999995</v>
      </c>
      <c r="AL56" s="11">
        <f t="shared" si="11"/>
        <v>0</v>
      </c>
      <c r="AM56" s="11">
        <f t="shared" si="11"/>
        <v>30932.269333333337</v>
      </c>
      <c r="AN56" s="11">
        <f t="shared" si="9"/>
        <v>1040</v>
      </c>
      <c r="AO56" s="11">
        <f t="shared" si="8"/>
        <v>273257.83610666671</v>
      </c>
    </row>
    <row r="57" spans="1:41">
      <c r="A57" s="7">
        <v>120</v>
      </c>
      <c r="B57" s="8" t="s">
        <v>77</v>
      </c>
      <c r="C57" s="8" t="s">
        <v>304</v>
      </c>
      <c r="D57" s="8"/>
      <c r="E57" s="8"/>
      <c r="F57" s="9" t="s">
        <v>17</v>
      </c>
      <c r="G57" s="10">
        <v>5081.8500000000004</v>
      </c>
      <c r="H57" s="12">
        <f t="shared" si="1"/>
        <v>10163.700000000001</v>
      </c>
      <c r="I57" s="12"/>
      <c r="J57" s="12">
        <f t="shared" si="2"/>
        <v>121964.40000000001</v>
      </c>
      <c r="K57" s="10">
        <v>863.96</v>
      </c>
      <c r="L57" s="12">
        <f t="shared" si="3"/>
        <v>20735.04</v>
      </c>
      <c r="M57" s="10">
        <v>2342.4699999999998</v>
      </c>
      <c r="N57" s="10">
        <v>216.32</v>
      </c>
      <c r="O57" s="12">
        <f t="shared" si="4"/>
        <v>5191.68</v>
      </c>
      <c r="P57" s="10">
        <v>865.28</v>
      </c>
      <c r="Q57" s="12">
        <f t="shared" si="5"/>
        <v>20766.72</v>
      </c>
      <c r="R57" s="14">
        <v>5153.4339999999993</v>
      </c>
      <c r="S57" s="12"/>
      <c r="T57" s="12">
        <v>7027.4099999999989</v>
      </c>
      <c r="U57" s="12">
        <v>23424.699999999997</v>
      </c>
      <c r="V57" s="12">
        <v>1000</v>
      </c>
      <c r="W57" s="12">
        <f t="shared" si="6"/>
        <v>200578.44400000002</v>
      </c>
      <c r="X57" s="12"/>
      <c r="Y57" s="11">
        <f t="shared" si="11"/>
        <v>5285.1240000000007</v>
      </c>
      <c r="Z57" s="11">
        <f t="shared" si="11"/>
        <v>10570.248000000001</v>
      </c>
      <c r="AA57" s="11">
        <f t="shared" si="11"/>
        <v>0</v>
      </c>
      <c r="AB57" s="11">
        <f t="shared" si="11"/>
        <v>126842.97600000001</v>
      </c>
      <c r="AC57" s="11">
        <f t="shared" si="11"/>
        <v>898.51840000000004</v>
      </c>
      <c r="AD57" s="11">
        <f t="shared" si="11"/>
        <v>21564.441600000002</v>
      </c>
      <c r="AE57" s="11">
        <f t="shared" si="11"/>
        <v>2436.1687999999999</v>
      </c>
      <c r="AF57" s="11">
        <f t="shared" si="11"/>
        <v>224.97280000000001</v>
      </c>
      <c r="AG57" s="11">
        <f t="shared" si="11"/>
        <v>5399.3472000000002</v>
      </c>
      <c r="AH57" s="11">
        <f t="shared" si="11"/>
        <v>899.89120000000003</v>
      </c>
      <c r="AI57" s="11">
        <f t="shared" si="11"/>
        <v>21597.388800000001</v>
      </c>
      <c r="AJ57" s="11">
        <f t="shared" si="11"/>
        <v>5359.571359999999</v>
      </c>
      <c r="AK57" s="11">
        <f t="shared" si="11"/>
        <v>0</v>
      </c>
      <c r="AL57" s="11">
        <f t="shared" si="11"/>
        <v>7308.5063999999993</v>
      </c>
      <c r="AM57" s="11">
        <f t="shared" si="11"/>
        <v>24361.687999999998</v>
      </c>
      <c r="AN57" s="11">
        <f t="shared" si="9"/>
        <v>1040</v>
      </c>
      <c r="AO57" s="11">
        <f t="shared" si="8"/>
        <v>208601.58176000003</v>
      </c>
    </row>
    <row r="58" spans="1:41">
      <c r="A58" s="7">
        <v>124</v>
      </c>
      <c r="B58" s="8" t="s">
        <v>78</v>
      </c>
      <c r="C58" s="8" t="s">
        <v>321</v>
      </c>
      <c r="D58" s="8"/>
      <c r="E58" s="8"/>
      <c r="F58" s="9" t="s">
        <v>17</v>
      </c>
      <c r="G58" s="10">
        <v>9798.15</v>
      </c>
      <c r="H58" s="12">
        <f t="shared" si="1"/>
        <v>19596.3</v>
      </c>
      <c r="I58" s="12"/>
      <c r="J58" s="12">
        <f t="shared" si="2"/>
        <v>235155.59999999998</v>
      </c>
      <c r="K58" s="10">
        <v>1655.56</v>
      </c>
      <c r="L58" s="12">
        <f t="shared" si="3"/>
        <v>39733.440000000002</v>
      </c>
      <c r="M58" s="10">
        <v>4178.4366666666665</v>
      </c>
      <c r="N58" s="10">
        <v>216.32</v>
      </c>
      <c r="O58" s="12">
        <f t="shared" si="4"/>
        <v>5191.68</v>
      </c>
      <c r="P58" s="10">
        <v>865.28</v>
      </c>
      <c r="Q58" s="12">
        <f t="shared" si="5"/>
        <v>20766.72</v>
      </c>
      <c r="R58" s="14">
        <v>9192.5606666666663</v>
      </c>
      <c r="S58" s="12"/>
      <c r="T58" s="12">
        <v>12535.31</v>
      </c>
      <c r="U58" s="12">
        <v>41784.366666666669</v>
      </c>
      <c r="V58" s="12">
        <v>1000</v>
      </c>
      <c r="W58" s="12">
        <f t="shared" si="6"/>
        <v>357002.80399999989</v>
      </c>
      <c r="X58" s="12"/>
      <c r="Y58" s="11">
        <f t="shared" si="11"/>
        <v>10190.075999999999</v>
      </c>
      <c r="Z58" s="11">
        <f t="shared" si="11"/>
        <v>20380.151999999998</v>
      </c>
      <c r="AA58" s="11">
        <f t="shared" si="11"/>
        <v>0</v>
      </c>
      <c r="AB58" s="11">
        <f t="shared" si="11"/>
        <v>244561.82399999999</v>
      </c>
      <c r="AC58" s="11">
        <f t="shared" si="11"/>
        <v>1721.7824000000001</v>
      </c>
      <c r="AD58" s="11">
        <f t="shared" si="11"/>
        <v>41322.777600000001</v>
      </c>
      <c r="AE58" s="11">
        <f t="shared" si="11"/>
        <v>4345.5741333333335</v>
      </c>
      <c r="AF58" s="11">
        <f t="shared" si="11"/>
        <v>224.97280000000001</v>
      </c>
      <c r="AG58" s="11">
        <f t="shared" si="11"/>
        <v>5399.3472000000002</v>
      </c>
      <c r="AH58" s="11">
        <f t="shared" si="11"/>
        <v>899.89120000000003</v>
      </c>
      <c r="AI58" s="11">
        <f t="shared" si="11"/>
        <v>21597.388800000001</v>
      </c>
      <c r="AJ58" s="11">
        <f t="shared" si="11"/>
        <v>9560.263093333333</v>
      </c>
      <c r="AK58" s="11">
        <f t="shared" si="11"/>
        <v>0</v>
      </c>
      <c r="AL58" s="11">
        <f t="shared" si="11"/>
        <v>13036.722400000001</v>
      </c>
      <c r="AM58" s="11">
        <f t="shared" si="11"/>
        <v>43455.741333333339</v>
      </c>
      <c r="AN58" s="11">
        <f t="shared" si="9"/>
        <v>1040</v>
      </c>
      <c r="AO58" s="11">
        <f t="shared" si="8"/>
        <v>371282.91615999991</v>
      </c>
    </row>
    <row r="59" spans="1:41">
      <c r="A59" s="7">
        <v>125</v>
      </c>
      <c r="B59" s="8" t="s">
        <v>79</v>
      </c>
      <c r="C59" s="26" t="s">
        <v>183</v>
      </c>
      <c r="D59" s="26"/>
      <c r="E59" s="26"/>
      <c r="F59" s="9" t="s">
        <v>17</v>
      </c>
      <c r="G59" s="10">
        <v>4203.6000000000004</v>
      </c>
      <c r="H59" s="12">
        <f t="shared" si="1"/>
        <v>8407.2000000000007</v>
      </c>
      <c r="I59" s="12"/>
      <c r="J59" s="12">
        <f t="shared" si="2"/>
        <v>100886.40000000001</v>
      </c>
      <c r="K59" s="10">
        <v>723.38</v>
      </c>
      <c r="L59" s="12">
        <f t="shared" si="3"/>
        <v>17361.12</v>
      </c>
      <c r="M59" s="10">
        <v>2002.8600000000001</v>
      </c>
      <c r="N59" s="10">
        <v>216.32</v>
      </c>
      <c r="O59" s="12">
        <f t="shared" si="4"/>
        <v>5191.68</v>
      </c>
      <c r="P59" s="10">
        <v>865.28</v>
      </c>
      <c r="Q59" s="12">
        <f t="shared" si="5"/>
        <v>20766.72</v>
      </c>
      <c r="R59" s="14">
        <v>4406.2920000000004</v>
      </c>
      <c r="S59" s="12">
        <v>6008.5800000000008</v>
      </c>
      <c r="T59" s="12"/>
      <c r="U59" s="12">
        <v>20028.599999999999</v>
      </c>
      <c r="V59" s="12">
        <v>1000</v>
      </c>
      <c r="W59" s="12">
        <f t="shared" si="6"/>
        <v>177652.25199999998</v>
      </c>
      <c r="X59" s="12"/>
      <c r="Y59" s="11">
        <f t="shared" si="11"/>
        <v>4371.7440000000006</v>
      </c>
      <c r="Z59" s="11">
        <f t="shared" si="11"/>
        <v>8743.4880000000012</v>
      </c>
      <c r="AA59" s="11">
        <f t="shared" si="11"/>
        <v>0</v>
      </c>
      <c r="AB59" s="11">
        <f t="shared" si="11"/>
        <v>104921.85600000001</v>
      </c>
      <c r="AC59" s="11">
        <f t="shared" si="11"/>
        <v>752.3152</v>
      </c>
      <c r="AD59" s="11">
        <f t="shared" si="11"/>
        <v>18055.5648</v>
      </c>
      <c r="AE59" s="11">
        <f t="shared" si="11"/>
        <v>2082.9744000000001</v>
      </c>
      <c r="AF59" s="11">
        <f t="shared" si="11"/>
        <v>224.97280000000001</v>
      </c>
      <c r="AG59" s="11">
        <f t="shared" si="11"/>
        <v>5399.3472000000002</v>
      </c>
      <c r="AH59" s="11">
        <f t="shared" si="11"/>
        <v>899.89120000000003</v>
      </c>
      <c r="AI59" s="11">
        <f t="shared" si="11"/>
        <v>21597.388800000001</v>
      </c>
      <c r="AJ59" s="11">
        <f t="shared" si="11"/>
        <v>4582.5436800000007</v>
      </c>
      <c r="AK59" s="11">
        <f t="shared" si="11"/>
        <v>6248.9232000000011</v>
      </c>
      <c r="AL59" s="11">
        <f t="shared" si="11"/>
        <v>0</v>
      </c>
      <c r="AM59" s="11">
        <f t="shared" si="11"/>
        <v>20829.743999999999</v>
      </c>
      <c r="AN59" s="11">
        <f t="shared" si="9"/>
        <v>1040</v>
      </c>
      <c r="AO59" s="11">
        <f t="shared" si="8"/>
        <v>184758.34207999997</v>
      </c>
    </row>
    <row r="60" spans="1:41">
      <c r="A60" s="7">
        <v>126</v>
      </c>
      <c r="B60" s="8" t="s">
        <v>80</v>
      </c>
      <c r="C60" s="8" t="s">
        <v>155</v>
      </c>
      <c r="D60" s="8"/>
      <c r="E60" s="8"/>
      <c r="F60" s="9" t="s">
        <v>17</v>
      </c>
      <c r="G60" s="10">
        <v>6715.65</v>
      </c>
      <c r="H60" s="12">
        <f t="shared" si="1"/>
        <v>13431.3</v>
      </c>
      <c r="I60" s="12"/>
      <c r="J60" s="12">
        <f t="shared" si="2"/>
        <v>161175.59999999998</v>
      </c>
      <c r="K60" s="10">
        <v>1125.52</v>
      </c>
      <c r="L60" s="12">
        <f t="shared" si="3"/>
        <v>27012.48</v>
      </c>
      <c r="M60" s="10">
        <v>2974.2566666666671</v>
      </c>
      <c r="N60" s="10">
        <v>216.32</v>
      </c>
      <c r="O60" s="12">
        <f t="shared" si="4"/>
        <v>5191.68</v>
      </c>
      <c r="P60" s="10">
        <v>865.28</v>
      </c>
      <c r="Q60" s="12">
        <f t="shared" si="5"/>
        <v>20766.72</v>
      </c>
      <c r="R60" s="14">
        <v>6543.3646666666673</v>
      </c>
      <c r="S60" s="12">
        <v>8922.77</v>
      </c>
      <c r="T60" s="12"/>
      <c r="U60" s="12">
        <v>29742.566666666669</v>
      </c>
      <c r="V60" s="12">
        <v>1000</v>
      </c>
      <c r="W60" s="12">
        <f t="shared" si="6"/>
        <v>263329.43799999997</v>
      </c>
      <c r="X60" s="12"/>
      <c r="Y60" s="11">
        <f t="shared" si="11"/>
        <v>6984.2759999999998</v>
      </c>
      <c r="Z60" s="11">
        <f t="shared" si="11"/>
        <v>13968.552</v>
      </c>
      <c r="AA60" s="11">
        <f t="shared" si="11"/>
        <v>0</v>
      </c>
      <c r="AB60" s="11">
        <f t="shared" si="11"/>
        <v>167622.62399999998</v>
      </c>
      <c r="AC60" s="11">
        <f t="shared" si="11"/>
        <v>1170.5408</v>
      </c>
      <c r="AD60" s="11">
        <f t="shared" si="11"/>
        <v>28092.979200000002</v>
      </c>
      <c r="AE60" s="11">
        <f t="shared" si="11"/>
        <v>3093.2269333333338</v>
      </c>
      <c r="AF60" s="11">
        <f t="shared" si="11"/>
        <v>224.97280000000001</v>
      </c>
      <c r="AG60" s="11">
        <f t="shared" si="11"/>
        <v>5399.3472000000002</v>
      </c>
      <c r="AH60" s="11">
        <f t="shared" si="11"/>
        <v>899.89120000000003</v>
      </c>
      <c r="AI60" s="11">
        <f t="shared" si="11"/>
        <v>21597.388800000001</v>
      </c>
      <c r="AJ60" s="11">
        <f t="shared" si="11"/>
        <v>6805.0992533333338</v>
      </c>
      <c r="AK60" s="11">
        <f t="shared" si="11"/>
        <v>9279.6808000000001</v>
      </c>
      <c r="AL60" s="11">
        <f t="shared" si="11"/>
        <v>0</v>
      </c>
      <c r="AM60" s="11">
        <f t="shared" si="11"/>
        <v>30932.269333333337</v>
      </c>
      <c r="AN60" s="11">
        <f t="shared" si="9"/>
        <v>1040</v>
      </c>
      <c r="AO60" s="11">
        <f t="shared" si="8"/>
        <v>273862.61551999999</v>
      </c>
    </row>
    <row r="61" spans="1:41">
      <c r="A61" s="7">
        <v>128</v>
      </c>
      <c r="B61" s="8" t="s">
        <v>81</v>
      </c>
      <c r="C61" s="8" t="s">
        <v>19</v>
      </c>
      <c r="D61" s="8"/>
      <c r="E61" s="8"/>
      <c r="F61" s="9" t="s">
        <v>17</v>
      </c>
      <c r="G61" s="10">
        <v>6404.85</v>
      </c>
      <c r="H61" s="12">
        <f t="shared" si="1"/>
        <v>12809.7</v>
      </c>
      <c r="I61" s="12"/>
      <c r="J61" s="12">
        <f t="shared" si="2"/>
        <v>153716.40000000002</v>
      </c>
      <c r="K61" s="10">
        <v>525.26</v>
      </c>
      <c r="L61" s="12">
        <f t="shared" si="3"/>
        <v>12606.24</v>
      </c>
      <c r="M61" s="10">
        <v>2670.57</v>
      </c>
      <c r="N61" s="10">
        <v>216.32</v>
      </c>
      <c r="O61" s="12">
        <f t="shared" si="4"/>
        <v>5191.68</v>
      </c>
      <c r="P61" s="10">
        <v>865.28</v>
      </c>
      <c r="Q61" s="12">
        <f t="shared" si="5"/>
        <v>20766.72</v>
      </c>
      <c r="R61" s="14">
        <v>5875.2540000000008</v>
      </c>
      <c r="S61" s="12">
        <v>8011.7100000000009</v>
      </c>
      <c r="T61" s="12"/>
      <c r="U61" s="12">
        <v>26705.7</v>
      </c>
      <c r="V61" s="12">
        <v>1000</v>
      </c>
      <c r="W61" s="12">
        <f t="shared" si="6"/>
        <v>236544.274</v>
      </c>
      <c r="X61" s="12"/>
      <c r="Y61" s="11">
        <f t="shared" si="11"/>
        <v>6661.0440000000008</v>
      </c>
      <c r="Z61" s="11">
        <f t="shared" si="11"/>
        <v>13322.088000000002</v>
      </c>
      <c r="AA61" s="11">
        <f t="shared" si="11"/>
        <v>0</v>
      </c>
      <c r="AB61" s="11">
        <f t="shared" si="11"/>
        <v>159865.05600000004</v>
      </c>
      <c r="AC61" s="11">
        <f t="shared" si="11"/>
        <v>546.2704</v>
      </c>
      <c r="AD61" s="11">
        <f t="shared" si="11"/>
        <v>13110.489600000001</v>
      </c>
      <c r="AE61" s="11">
        <f t="shared" si="11"/>
        <v>2777.3928000000001</v>
      </c>
      <c r="AF61" s="11">
        <f t="shared" si="11"/>
        <v>224.97280000000001</v>
      </c>
      <c r="AG61" s="11">
        <f t="shared" si="11"/>
        <v>5399.3472000000002</v>
      </c>
      <c r="AH61" s="11">
        <f t="shared" si="11"/>
        <v>899.89120000000003</v>
      </c>
      <c r="AI61" s="11">
        <f t="shared" si="11"/>
        <v>21597.388800000001</v>
      </c>
      <c r="AJ61" s="11">
        <f t="shared" si="11"/>
        <v>6110.2641600000006</v>
      </c>
      <c r="AK61" s="11">
        <f t="shared" si="11"/>
        <v>8332.1784000000007</v>
      </c>
      <c r="AL61" s="11">
        <f t="shared" si="11"/>
        <v>0</v>
      </c>
      <c r="AM61" s="11">
        <f t="shared" si="11"/>
        <v>27773.928000000004</v>
      </c>
      <c r="AN61" s="11">
        <f t="shared" si="9"/>
        <v>1040</v>
      </c>
      <c r="AO61" s="11">
        <f t="shared" si="8"/>
        <v>246006.04496</v>
      </c>
    </row>
    <row r="62" spans="1:41">
      <c r="A62" s="7">
        <v>130</v>
      </c>
      <c r="B62" s="8" t="s">
        <v>82</v>
      </c>
      <c r="C62" s="8" t="s">
        <v>155</v>
      </c>
      <c r="D62" s="8"/>
      <c r="E62" s="8"/>
      <c r="F62" s="9" t="s">
        <v>17</v>
      </c>
      <c r="G62" s="10">
        <v>6715.65</v>
      </c>
      <c r="H62" s="12">
        <f t="shared" si="1"/>
        <v>13431.3</v>
      </c>
      <c r="I62" s="12"/>
      <c r="J62" s="12">
        <f t="shared" si="2"/>
        <v>161175.59999999998</v>
      </c>
      <c r="K62" s="10">
        <v>1125.52</v>
      </c>
      <c r="L62" s="12">
        <f t="shared" si="3"/>
        <v>27012.48</v>
      </c>
      <c r="M62" s="10">
        <v>2974.2566666666671</v>
      </c>
      <c r="N62" s="10">
        <v>216.32</v>
      </c>
      <c r="O62" s="12">
        <f t="shared" si="4"/>
        <v>5191.68</v>
      </c>
      <c r="P62" s="10">
        <v>865.28</v>
      </c>
      <c r="Q62" s="12">
        <f t="shared" si="5"/>
        <v>20766.72</v>
      </c>
      <c r="R62" s="14">
        <v>6543.3646666666673</v>
      </c>
      <c r="S62" s="12">
        <v>8922.77</v>
      </c>
      <c r="T62" s="12"/>
      <c r="U62" s="12">
        <v>29742.566666666669</v>
      </c>
      <c r="V62" s="12">
        <v>1000</v>
      </c>
      <c r="W62" s="12">
        <f t="shared" si="6"/>
        <v>263329.43799999997</v>
      </c>
      <c r="X62" s="12"/>
      <c r="Y62" s="11">
        <f t="shared" si="11"/>
        <v>6984.2759999999998</v>
      </c>
      <c r="Z62" s="11">
        <f t="shared" si="11"/>
        <v>13968.552</v>
      </c>
      <c r="AA62" s="11">
        <f t="shared" si="11"/>
        <v>0</v>
      </c>
      <c r="AB62" s="11">
        <f t="shared" si="11"/>
        <v>167622.62399999998</v>
      </c>
      <c r="AC62" s="11">
        <f t="shared" si="11"/>
        <v>1170.5408</v>
      </c>
      <c r="AD62" s="11">
        <f t="shared" si="11"/>
        <v>28092.979200000002</v>
      </c>
      <c r="AE62" s="11">
        <f t="shared" si="11"/>
        <v>3093.2269333333338</v>
      </c>
      <c r="AF62" s="11">
        <f t="shared" si="11"/>
        <v>224.97280000000001</v>
      </c>
      <c r="AG62" s="11">
        <f t="shared" si="11"/>
        <v>5399.3472000000002</v>
      </c>
      <c r="AH62" s="11">
        <f t="shared" si="11"/>
        <v>899.89120000000003</v>
      </c>
      <c r="AI62" s="11">
        <f t="shared" si="11"/>
        <v>21597.388800000001</v>
      </c>
      <c r="AJ62" s="11">
        <f t="shared" si="11"/>
        <v>6805.0992533333338</v>
      </c>
      <c r="AK62" s="11">
        <f t="shared" si="11"/>
        <v>9279.6808000000001</v>
      </c>
      <c r="AL62" s="11">
        <f t="shared" si="11"/>
        <v>0</v>
      </c>
      <c r="AM62" s="11">
        <f t="shared" si="11"/>
        <v>30932.269333333337</v>
      </c>
      <c r="AN62" s="11">
        <f t="shared" si="9"/>
        <v>1040</v>
      </c>
      <c r="AO62" s="11">
        <f t="shared" si="8"/>
        <v>273862.61551999999</v>
      </c>
    </row>
    <row r="63" spans="1:41">
      <c r="A63" s="7">
        <v>133</v>
      </c>
      <c r="B63" s="8" t="s">
        <v>83</v>
      </c>
      <c r="C63" s="8" t="s">
        <v>155</v>
      </c>
      <c r="D63" s="8"/>
      <c r="E63" s="8"/>
      <c r="F63" s="9" t="s">
        <v>17</v>
      </c>
      <c r="G63" s="10">
        <v>6715.65</v>
      </c>
      <c r="H63" s="12">
        <f t="shared" si="1"/>
        <v>13431.3</v>
      </c>
      <c r="I63" s="12"/>
      <c r="J63" s="12">
        <f t="shared" si="2"/>
        <v>161175.59999999998</v>
      </c>
      <c r="K63" s="10">
        <v>1125.52</v>
      </c>
      <c r="L63" s="12">
        <f t="shared" si="3"/>
        <v>27012.48</v>
      </c>
      <c r="M63" s="10">
        <v>2974.2566666666671</v>
      </c>
      <c r="N63" s="10">
        <v>216.32</v>
      </c>
      <c r="O63" s="12">
        <f t="shared" si="4"/>
        <v>5191.68</v>
      </c>
      <c r="P63" s="10">
        <v>865.28</v>
      </c>
      <c r="Q63" s="12">
        <f t="shared" si="5"/>
        <v>20766.72</v>
      </c>
      <c r="R63" s="14">
        <v>6543.3646666666673</v>
      </c>
      <c r="S63" s="12"/>
      <c r="T63" s="12">
        <v>8922.77</v>
      </c>
      <c r="U63" s="12">
        <v>29742.566666666669</v>
      </c>
      <c r="V63" s="12">
        <v>1000</v>
      </c>
      <c r="W63" s="12">
        <f t="shared" si="6"/>
        <v>254406.66799999998</v>
      </c>
      <c r="X63" s="12"/>
      <c r="Y63" s="11">
        <f t="shared" si="11"/>
        <v>6984.2759999999998</v>
      </c>
      <c r="Z63" s="11">
        <f t="shared" si="11"/>
        <v>13968.552</v>
      </c>
      <c r="AA63" s="11">
        <f t="shared" si="11"/>
        <v>0</v>
      </c>
      <c r="AB63" s="11">
        <f t="shared" si="11"/>
        <v>167622.62399999998</v>
      </c>
      <c r="AC63" s="11">
        <f t="shared" si="11"/>
        <v>1170.5408</v>
      </c>
      <c r="AD63" s="11">
        <f t="shared" si="11"/>
        <v>28092.979200000002</v>
      </c>
      <c r="AE63" s="11">
        <f t="shared" si="11"/>
        <v>3093.2269333333338</v>
      </c>
      <c r="AF63" s="11">
        <f t="shared" si="11"/>
        <v>224.97280000000001</v>
      </c>
      <c r="AG63" s="11">
        <f t="shared" si="11"/>
        <v>5399.3472000000002</v>
      </c>
      <c r="AH63" s="11">
        <f t="shared" si="11"/>
        <v>899.89120000000003</v>
      </c>
      <c r="AI63" s="11">
        <f t="shared" si="11"/>
        <v>21597.388800000001</v>
      </c>
      <c r="AJ63" s="11">
        <f t="shared" si="11"/>
        <v>6805.0992533333338</v>
      </c>
      <c r="AK63" s="11">
        <f t="shared" si="11"/>
        <v>0</v>
      </c>
      <c r="AL63" s="11">
        <f t="shared" si="11"/>
        <v>9279.6808000000001</v>
      </c>
      <c r="AM63" s="11">
        <f t="shared" si="11"/>
        <v>30932.269333333337</v>
      </c>
      <c r="AN63" s="11">
        <f t="shared" si="9"/>
        <v>1040</v>
      </c>
      <c r="AO63" s="11">
        <f t="shared" si="8"/>
        <v>264582.93471999996</v>
      </c>
    </row>
    <row r="64" spans="1:41">
      <c r="A64" s="7">
        <v>137</v>
      </c>
      <c r="B64" s="8" t="s">
        <v>84</v>
      </c>
      <c r="C64" s="26" t="s">
        <v>183</v>
      </c>
      <c r="D64" s="26"/>
      <c r="E64" s="26"/>
      <c r="F64" s="9" t="s">
        <v>17</v>
      </c>
      <c r="G64" s="10">
        <v>4203.6000000000004</v>
      </c>
      <c r="H64" s="12">
        <f t="shared" si="1"/>
        <v>8407.2000000000007</v>
      </c>
      <c r="I64" s="12"/>
      <c r="J64" s="12">
        <f t="shared" si="2"/>
        <v>100886.40000000001</v>
      </c>
      <c r="K64" s="10">
        <v>533.85</v>
      </c>
      <c r="L64" s="12">
        <f t="shared" si="3"/>
        <v>12812.400000000001</v>
      </c>
      <c r="M64" s="10">
        <v>1939.6833333333334</v>
      </c>
      <c r="N64" s="10">
        <v>216.32</v>
      </c>
      <c r="O64" s="12">
        <f t="shared" si="4"/>
        <v>5191.68</v>
      </c>
      <c r="P64" s="10">
        <v>865.28</v>
      </c>
      <c r="Q64" s="12">
        <f t="shared" si="5"/>
        <v>20766.72</v>
      </c>
      <c r="R64" s="14">
        <v>4267.3033333333333</v>
      </c>
      <c r="S64" s="12">
        <v>5819.05</v>
      </c>
      <c r="T64" s="12"/>
      <c r="U64" s="12">
        <v>19396.833333333332</v>
      </c>
      <c r="V64" s="12">
        <v>1000</v>
      </c>
      <c r="W64" s="12">
        <f t="shared" si="6"/>
        <v>172080.07000000004</v>
      </c>
      <c r="X64" s="12"/>
      <c r="Y64" s="11">
        <f t="shared" si="11"/>
        <v>4371.7440000000006</v>
      </c>
      <c r="Z64" s="11">
        <f t="shared" si="11"/>
        <v>8743.4880000000012</v>
      </c>
      <c r="AA64" s="11">
        <f t="shared" si="11"/>
        <v>0</v>
      </c>
      <c r="AB64" s="11">
        <f t="shared" si="11"/>
        <v>104921.85600000001</v>
      </c>
      <c r="AC64" s="11">
        <f t="shared" si="11"/>
        <v>555.20400000000006</v>
      </c>
      <c r="AD64" s="11">
        <f t="shared" si="11"/>
        <v>13324.896000000002</v>
      </c>
      <c r="AE64" s="11">
        <f t="shared" si="11"/>
        <v>2017.2706666666668</v>
      </c>
      <c r="AF64" s="11">
        <f t="shared" si="11"/>
        <v>224.97280000000001</v>
      </c>
      <c r="AG64" s="11">
        <f t="shared" si="11"/>
        <v>5399.3472000000002</v>
      </c>
      <c r="AH64" s="11">
        <f t="shared" si="11"/>
        <v>899.89120000000003</v>
      </c>
      <c r="AI64" s="11">
        <f t="shared" si="11"/>
        <v>21597.388800000001</v>
      </c>
      <c r="AJ64" s="11">
        <f t="shared" si="11"/>
        <v>4437.9954666666672</v>
      </c>
      <c r="AK64" s="11">
        <f t="shared" si="11"/>
        <v>6051.8120000000008</v>
      </c>
      <c r="AL64" s="11">
        <f t="shared" si="11"/>
        <v>0</v>
      </c>
      <c r="AM64" s="11">
        <f t="shared" si="11"/>
        <v>20172.706666666665</v>
      </c>
      <c r="AN64" s="11">
        <f t="shared" si="9"/>
        <v>1040</v>
      </c>
      <c r="AO64" s="11">
        <f t="shared" si="8"/>
        <v>178963.27280000004</v>
      </c>
    </row>
    <row r="65" spans="1:41">
      <c r="A65" s="7">
        <v>138</v>
      </c>
      <c r="B65" s="8" t="s">
        <v>85</v>
      </c>
      <c r="C65" s="8" t="s">
        <v>154</v>
      </c>
      <c r="D65" s="8"/>
      <c r="E65" s="8"/>
      <c r="F65" s="9" t="s">
        <v>17</v>
      </c>
      <c r="G65" s="10">
        <v>6715.65</v>
      </c>
      <c r="H65" s="12">
        <f t="shared" si="1"/>
        <v>13431.3</v>
      </c>
      <c r="I65" s="12"/>
      <c r="J65" s="12">
        <f t="shared" si="2"/>
        <v>161175.59999999998</v>
      </c>
      <c r="K65" s="10">
        <v>1125.52</v>
      </c>
      <c r="L65" s="12">
        <f t="shared" si="3"/>
        <v>27012.48</v>
      </c>
      <c r="M65" s="10">
        <v>2880.4633333333331</v>
      </c>
      <c r="N65" s="10">
        <v>216.32</v>
      </c>
      <c r="O65" s="12">
        <f t="shared" si="4"/>
        <v>5191.68</v>
      </c>
      <c r="P65" s="10">
        <v>865.28</v>
      </c>
      <c r="Q65" s="12">
        <f t="shared" si="5"/>
        <v>20766.72</v>
      </c>
      <c r="R65" s="14">
        <v>6337.0193333333336</v>
      </c>
      <c r="S65" s="12"/>
      <c r="T65" s="12">
        <v>8641.39</v>
      </c>
      <c r="U65" s="12">
        <v>29742.566666666669</v>
      </c>
      <c r="V65" s="12">
        <v>1000</v>
      </c>
      <c r="W65" s="12">
        <f t="shared" si="6"/>
        <v>254106.52933333334</v>
      </c>
      <c r="X65" s="12"/>
      <c r="Y65" s="11">
        <f t="shared" si="11"/>
        <v>6984.2759999999998</v>
      </c>
      <c r="Z65" s="11">
        <f t="shared" si="11"/>
        <v>13968.552</v>
      </c>
      <c r="AA65" s="11">
        <f t="shared" si="11"/>
        <v>0</v>
      </c>
      <c r="AB65" s="11">
        <f t="shared" si="11"/>
        <v>167622.62399999998</v>
      </c>
      <c r="AC65" s="11">
        <f t="shared" si="11"/>
        <v>1170.5408</v>
      </c>
      <c r="AD65" s="11">
        <f t="shared" si="11"/>
        <v>28092.979200000002</v>
      </c>
      <c r="AE65" s="11">
        <f t="shared" si="11"/>
        <v>2995.6818666666668</v>
      </c>
      <c r="AF65" s="11">
        <f t="shared" si="11"/>
        <v>224.97280000000001</v>
      </c>
      <c r="AG65" s="11">
        <f t="shared" si="11"/>
        <v>5399.3472000000002</v>
      </c>
      <c r="AH65" s="11">
        <f t="shared" si="11"/>
        <v>899.89120000000003</v>
      </c>
      <c r="AI65" s="11">
        <f t="shared" si="11"/>
        <v>21597.388800000001</v>
      </c>
      <c r="AJ65" s="11">
        <f t="shared" si="11"/>
        <v>6590.5001066666673</v>
      </c>
      <c r="AK65" s="11">
        <f t="shared" si="11"/>
        <v>0</v>
      </c>
      <c r="AL65" s="11">
        <f t="shared" si="11"/>
        <v>8987.0455999999995</v>
      </c>
      <c r="AM65" s="11">
        <f t="shared" si="11"/>
        <v>30932.269333333337</v>
      </c>
      <c r="AN65" s="11">
        <f t="shared" si="9"/>
        <v>1040</v>
      </c>
      <c r="AO65" s="11">
        <f t="shared" si="8"/>
        <v>264270.7905066667</v>
      </c>
    </row>
    <row r="66" spans="1:41">
      <c r="A66" s="7">
        <v>139</v>
      </c>
      <c r="B66" s="8" t="s">
        <v>86</v>
      </c>
      <c r="C66" s="26" t="s">
        <v>183</v>
      </c>
      <c r="D66" s="26"/>
      <c r="E66" s="26"/>
      <c r="F66" s="9" t="s">
        <v>17</v>
      </c>
      <c r="G66" s="10">
        <v>4203.6000000000004</v>
      </c>
      <c r="H66" s="12">
        <f t="shared" si="1"/>
        <v>8407.2000000000007</v>
      </c>
      <c r="I66" s="12"/>
      <c r="J66" s="12">
        <f t="shared" si="2"/>
        <v>100886.40000000001</v>
      </c>
      <c r="K66" s="10">
        <v>723.38</v>
      </c>
      <c r="L66" s="12">
        <f t="shared" si="3"/>
        <v>17361.12</v>
      </c>
      <c r="M66" s="10">
        <v>2002.8600000000001</v>
      </c>
      <c r="N66" s="10">
        <v>216.32</v>
      </c>
      <c r="O66" s="12">
        <f t="shared" si="4"/>
        <v>5191.68</v>
      </c>
      <c r="P66" s="10">
        <v>865.28</v>
      </c>
      <c r="Q66" s="12">
        <f t="shared" si="5"/>
        <v>20766.72</v>
      </c>
      <c r="R66" s="14">
        <v>4406.2920000000004</v>
      </c>
      <c r="S66" s="12">
        <v>6008.5800000000008</v>
      </c>
      <c r="T66" s="12"/>
      <c r="U66" s="12">
        <v>20028.599999999999</v>
      </c>
      <c r="V66" s="12">
        <v>1000</v>
      </c>
      <c r="W66" s="12">
        <f t="shared" si="6"/>
        <v>177652.25199999998</v>
      </c>
      <c r="X66" s="12"/>
      <c r="Y66" s="11">
        <f t="shared" si="11"/>
        <v>4371.7440000000006</v>
      </c>
      <c r="Z66" s="11">
        <f t="shared" si="11"/>
        <v>8743.4880000000012</v>
      </c>
      <c r="AA66" s="11">
        <f t="shared" si="11"/>
        <v>0</v>
      </c>
      <c r="AB66" s="11">
        <f t="shared" si="11"/>
        <v>104921.85600000001</v>
      </c>
      <c r="AC66" s="11">
        <f t="shared" si="11"/>
        <v>752.3152</v>
      </c>
      <c r="AD66" s="11">
        <f t="shared" si="11"/>
        <v>18055.5648</v>
      </c>
      <c r="AE66" s="11">
        <f t="shared" si="11"/>
        <v>2082.9744000000001</v>
      </c>
      <c r="AF66" s="11">
        <f t="shared" si="11"/>
        <v>224.97280000000001</v>
      </c>
      <c r="AG66" s="11">
        <f t="shared" si="11"/>
        <v>5399.3472000000002</v>
      </c>
      <c r="AH66" s="11">
        <f t="shared" si="11"/>
        <v>899.89120000000003</v>
      </c>
      <c r="AI66" s="11">
        <f t="shared" si="11"/>
        <v>21597.388800000001</v>
      </c>
      <c r="AJ66" s="11">
        <f t="shared" si="11"/>
        <v>4582.5436800000007</v>
      </c>
      <c r="AK66" s="11">
        <f t="shared" si="11"/>
        <v>6248.9232000000011</v>
      </c>
      <c r="AL66" s="11">
        <f t="shared" si="11"/>
        <v>0</v>
      </c>
      <c r="AM66" s="11">
        <f t="shared" si="11"/>
        <v>20829.743999999999</v>
      </c>
      <c r="AN66" s="11">
        <f t="shared" si="9"/>
        <v>1040</v>
      </c>
      <c r="AO66" s="11">
        <f t="shared" si="8"/>
        <v>184758.34207999997</v>
      </c>
    </row>
    <row r="67" spans="1:41">
      <c r="A67" s="7">
        <v>140</v>
      </c>
      <c r="B67" s="8" t="s">
        <v>87</v>
      </c>
      <c r="C67" s="8" t="s">
        <v>158</v>
      </c>
      <c r="D67" s="8"/>
      <c r="E67" s="8"/>
      <c r="F67" s="9" t="s">
        <v>17</v>
      </c>
      <c r="G67" s="10">
        <v>5731.35</v>
      </c>
      <c r="H67" s="12">
        <f t="shared" si="1"/>
        <v>11462.7</v>
      </c>
      <c r="I67" s="12"/>
      <c r="J67" s="12">
        <f t="shared" si="2"/>
        <v>137552.40000000002</v>
      </c>
      <c r="K67" s="10">
        <v>961.94</v>
      </c>
      <c r="L67" s="12">
        <f t="shared" si="3"/>
        <v>23086.560000000001</v>
      </c>
      <c r="M67" s="10">
        <v>2511.4699999999998</v>
      </c>
      <c r="N67" s="10">
        <v>216.32</v>
      </c>
      <c r="O67" s="12">
        <f t="shared" si="4"/>
        <v>5191.68</v>
      </c>
      <c r="P67" s="10">
        <v>865.28</v>
      </c>
      <c r="Q67" s="12">
        <f t="shared" si="5"/>
        <v>20766.72</v>
      </c>
      <c r="R67" s="14">
        <v>5525.2339999999995</v>
      </c>
      <c r="S67" s="12">
        <v>7534.4099999999989</v>
      </c>
      <c r="T67" s="12"/>
      <c r="U67" s="12">
        <v>25916.300000000003</v>
      </c>
      <c r="V67" s="12">
        <v>1000</v>
      </c>
      <c r="W67" s="12">
        <f t="shared" si="6"/>
        <v>229084.77400000003</v>
      </c>
      <c r="X67" s="12"/>
      <c r="Y67" s="11">
        <f t="shared" si="11"/>
        <v>5960.6040000000003</v>
      </c>
      <c r="Z67" s="11">
        <f t="shared" si="11"/>
        <v>11921.208000000001</v>
      </c>
      <c r="AA67" s="11">
        <f t="shared" si="11"/>
        <v>0</v>
      </c>
      <c r="AB67" s="11">
        <f t="shared" si="11"/>
        <v>143054.49600000004</v>
      </c>
      <c r="AC67" s="11">
        <f t="shared" si="11"/>
        <v>1000.4176000000001</v>
      </c>
      <c r="AD67" s="11">
        <f t="shared" si="11"/>
        <v>24010.022400000002</v>
      </c>
      <c r="AE67" s="11">
        <f t="shared" si="11"/>
        <v>2611.9287999999997</v>
      </c>
      <c r="AF67" s="11">
        <f t="shared" si="11"/>
        <v>224.97280000000001</v>
      </c>
      <c r="AG67" s="11">
        <f t="shared" si="11"/>
        <v>5399.3472000000002</v>
      </c>
      <c r="AH67" s="11">
        <f t="shared" si="11"/>
        <v>899.89120000000003</v>
      </c>
      <c r="AI67" s="11">
        <f t="shared" si="11"/>
        <v>21597.388800000001</v>
      </c>
      <c r="AJ67" s="11">
        <f t="shared" si="11"/>
        <v>5746.2433599999995</v>
      </c>
      <c r="AK67" s="11">
        <f t="shared" si="11"/>
        <v>7835.786399999999</v>
      </c>
      <c r="AL67" s="11">
        <f t="shared" si="11"/>
        <v>0</v>
      </c>
      <c r="AM67" s="11">
        <f t="shared" si="11"/>
        <v>26952.952000000005</v>
      </c>
      <c r="AN67" s="11">
        <f t="shared" si="9"/>
        <v>1040</v>
      </c>
      <c r="AO67" s="11">
        <f t="shared" si="8"/>
        <v>238248.16496000005</v>
      </c>
    </row>
    <row r="68" spans="1:41">
      <c r="A68" s="7">
        <v>142</v>
      </c>
      <c r="B68" s="8" t="s">
        <v>88</v>
      </c>
      <c r="C68" s="26" t="s">
        <v>183</v>
      </c>
      <c r="D68" s="26"/>
      <c r="E68" s="26"/>
      <c r="F68" s="9" t="s">
        <v>17</v>
      </c>
      <c r="G68" s="10">
        <v>4831.6499999999996</v>
      </c>
      <c r="H68" s="12">
        <f t="shared" si="1"/>
        <v>9663.2999999999993</v>
      </c>
      <c r="I68" s="12"/>
      <c r="J68" s="12">
        <f t="shared" si="2"/>
        <v>115959.59999999999</v>
      </c>
      <c r="K68" s="10">
        <v>823.9</v>
      </c>
      <c r="L68" s="12">
        <f t="shared" si="3"/>
        <v>19773.599999999999</v>
      </c>
      <c r="M68" s="10">
        <v>2245.7166666666662</v>
      </c>
      <c r="N68" s="10">
        <v>216.32</v>
      </c>
      <c r="O68" s="12">
        <f t="shared" si="4"/>
        <v>5191.68</v>
      </c>
      <c r="P68" s="10">
        <v>865.28</v>
      </c>
      <c r="Q68" s="12">
        <f t="shared" si="5"/>
        <v>20766.72</v>
      </c>
      <c r="R68" s="14">
        <v>4940.5766666666659</v>
      </c>
      <c r="S68" s="12">
        <v>6737.1499999999987</v>
      </c>
      <c r="T68" s="12"/>
      <c r="U68" s="12">
        <v>22457.166666666664</v>
      </c>
      <c r="V68" s="12">
        <v>1000</v>
      </c>
      <c r="W68" s="12">
        <f t="shared" si="6"/>
        <v>199072.20999999996</v>
      </c>
      <c r="X68" s="12"/>
      <c r="Y68" s="11">
        <f t="shared" si="11"/>
        <v>5024.9160000000002</v>
      </c>
      <c r="Z68" s="11">
        <f t="shared" si="11"/>
        <v>10049.832</v>
      </c>
      <c r="AA68" s="11">
        <f t="shared" si="11"/>
        <v>0</v>
      </c>
      <c r="AB68" s="11">
        <f t="shared" si="11"/>
        <v>120597.984</v>
      </c>
      <c r="AC68" s="11">
        <f t="shared" si="11"/>
        <v>856.85599999999999</v>
      </c>
      <c r="AD68" s="11">
        <f t="shared" si="11"/>
        <v>20564.543999999998</v>
      </c>
      <c r="AE68" s="11">
        <f t="shared" si="11"/>
        <v>2335.545333333333</v>
      </c>
      <c r="AF68" s="11">
        <f t="shared" si="11"/>
        <v>224.97280000000001</v>
      </c>
      <c r="AG68" s="11">
        <f t="shared" si="11"/>
        <v>5399.3472000000002</v>
      </c>
      <c r="AH68" s="11">
        <f t="shared" si="11"/>
        <v>899.89120000000003</v>
      </c>
      <c r="AI68" s="11">
        <f t="shared" si="11"/>
        <v>21597.388800000001</v>
      </c>
      <c r="AJ68" s="11">
        <f t="shared" si="11"/>
        <v>5138.1997333333329</v>
      </c>
      <c r="AK68" s="11">
        <f t="shared" si="11"/>
        <v>7006.6359999999986</v>
      </c>
      <c r="AL68" s="11">
        <f t="shared" si="11"/>
        <v>0</v>
      </c>
      <c r="AM68" s="11">
        <f t="shared" si="11"/>
        <v>23355.453333333331</v>
      </c>
      <c r="AN68" s="11">
        <f t="shared" si="9"/>
        <v>1040</v>
      </c>
      <c r="AO68" s="11">
        <f t="shared" si="8"/>
        <v>207035.09839999996</v>
      </c>
    </row>
    <row r="69" spans="1:41">
      <c r="A69" s="7">
        <v>146</v>
      </c>
      <c r="B69" s="8" t="s">
        <v>89</v>
      </c>
      <c r="C69" s="8" t="s">
        <v>156</v>
      </c>
      <c r="D69" s="8"/>
      <c r="E69" s="8"/>
      <c r="F69" s="9" t="s">
        <v>17</v>
      </c>
      <c r="G69" s="10">
        <v>6404.85</v>
      </c>
      <c r="H69" s="12">
        <f t="shared" ref="H69:H132" si="12">G69*2</f>
        <v>12809.7</v>
      </c>
      <c r="I69" s="12"/>
      <c r="J69" s="12">
        <f t="shared" ref="J69:J132" si="13">H69*12</f>
        <v>153716.40000000002</v>
      </c>
      <c r="K69" s="10">
        <v>525.26</v>
      </c>
      <c r="L69" s="12">
        <f t="shared" ref="L69:L132" si="14">K69*24</f>
        <v>12606.24</v>
      </c>
      <c r="M69" s="10">
        <v>2670.57</v>
      </c>
      <c r="N69" s="10">
        <v>216.32</v>
      </c>
      <c r="O69" s="12">
        <f t="shared" ref="O69:O132" si="15">N69*24</f>
        <v>5191.68</v>
      </c>
      <c r="P69" s="10">
        <v>865.28</v>
      </c>
      <c r="Q69" s="12">
        <f t="shared" ref="Q69:Q132" si="16">P69*24</f>
        <v>20766.72</v>
      </c>
      <c r="R69" s="14">
        <v>5875.2540000000008</v>
      </c>
      <c r="S69" s="12">
        <v>8011.7100000000009</v>
      </c>
      <c r="T69" s="12"/>
      <c r="U69" s="12">
        <v>26705.7</v>
      </c>
      <c r="V69" s="12">
        <v>1000</v>
      </c>
      <c r="W69" s="12">
        <f t="shared" ref="W69:W132" si="17">I69+J69+L69+M69+O69+Q69+R69+S69+U69+V69</f>
        <v>236544.274</v>
      </c>
      <c r="X69" s="12"/>
      <c r="Y69" s="11">
        <f t="shared" ref="Y69:AM85" si="18">G69*1.04</f>
        <v>6661.0440000000008</v>
      </c>
      <c r="Z69" s="11">
        <f t="shared" si="18"/>
        <v>13322.088000000002</v>
      </c>
      <c r="AA69" s="11">
        <f t="shared" si="18"/>
        <v>0</v>
      </c>
      <c r="AB69" s="11">
        <f t="shared" si="18"/>
        <v>159865.05600000004</v>
      </c>
      <c r="AC69" s="11">
        <f t="shared" si="18"/>
        <v>546.2704</v>
      </c>
      <c r="AD69" s="11">
        <f t="shared" si="18"/>
        <v>13110.489600000001</v>
      </c>
      <c r="AE69" s="11">
        <f t="shared" si="18"/>
        <v>2777.3928000000001</v>
      </c>
      <c r="AF69" s="11">
        <f t="shared" si="18"/>
        <v>224.97280000000001</v>
      </c>
      <c r="AG69" s="11">
        <f t="shared" si="18"/>
        <v>5399.3472000000002</v>
      </c>
      <c r="AH69" s="11">
        <f t="shared" si="18"/>
        <v>899.89120000000003</v>
      </c>
      <c r="AI69" s="11">
        <f t="shared" si="18"/>
        <v>21597.388800000001</v>
      </c>
      <c r="AJ69" s="11">
        <f t="shared" si="18"/>
        <v>6110.2641600000006</v>
      </c>
      <c r="AK69" s="11">
        <f t="shared" si="18"/>
        <v>8332.1784000000007</v>
      </c>
      <c r="AL69" s="11">
        <f t="shared" si="18"/>
        <v>0</v>
      </c>
      <c r="AM69" s="11">
        <f t="shared" si="18"/>
        <v>27773.928000000004</v>
      </c>
      <c r="AN69" s="11">
        <f t="shared" si="9"/>
        <v>1040</v>
      </c>
      <c r="AO69" s="11">
        <f t="shared" si="8"/>
        <v>246006.04496</v>
      </c>
    </row>
    <row r="70" spans="1:41">
      <c r="A70" s="7">
        <v>147</v>
      </c>
      <c r="B70" s="8" t="s">
        <v>90</v>
      </c>
      <c r="C70" s="26" t="s">
        <v>218</v>
      </c>
      <c r="D70" s="26"/>
      <c r="E70" s="26"/>
      <c r="F70" s="9" t="s">
        <v>17</v>
      </c>
      <c r="G70" s="10">
        <v>4831.6499999999996</v>
      </c>
      <c r="H70" s="12">
        <f t="shared" si="12"/>
        <v>9663.2999999999993</v>
      </c>
      <c r="I70" s="12"/>
      <c r="J70" s="12">
        <f t="shared" si="13"/>
        <v>115959.59999999999</v>
      </c>
      <c r="K70" s="10">
        <v>401.95</v>
      </c>
      <c r="L70" s="12">
        <f t="shared" si="14"/>
        <v>9646.7999999999993</v>
      </c>
      <c r="M70" s="10">
        <v>2105.0666666666662</v>
      </c>
      <c r="N70" s="10">
        <v>216.32</v>
      </c>
      <c r="O70" s="12">
        <f t="shared" si="15"/>
        <v>5191.68</v>
      </c>
      <c r="P70" s="10">
        <v>865.28</v>
      </c>
      <c r="Q70" s="12">
        <f t="shared" si="16"/>
        <v>20766.72</v>
      </c>
      <c r="R70" s="14">
        <v>4631.1466666666656</v>
      </c>
      <c r="S70" s="12"/>
      <c r="T70" s="12">
        <v>6315.1999999999989</v>
      </c>
      <c r="U70" s="12">
        <v>21050.666666666664</v>
      </c>
      <c r="V70" s="12">
        <v>1000</v>
      </c>
      <c r="W70" s="12">
        <f t="shared" si="17"/>
        <v>180351.68</v>
      </c>
      <c r="X70" s="12"/>
      <c r="Y70" s="11">
        <f t="shared" si="18"/>
        <v>5024.9160000000002</v>
      </c>
      <c r="Z70" s="11">
        <f t="shared" si="18"/>
        <v>10049.832</v>
      </c>
      <c r="AA70" s="11">
        <f t="shared" si="18"/>
        <v>0</v>
      </c>
      <c r="AB70" s="11">
        <f t="shared" si="18"/>
        <v>120597.984</v>
      </c>
      <c r="AC70" s="11">
        <f t="shared" si="18"/>
        <v>418.02800000000002</v>
      </c>
      <c r="AD70" s="11">
        <f t="shared" si="18"/>
        <v>10032.672</v>
      </c>
      <c r="AE70" s="11">
        <f t="shared" si="18"/>
        <v>2189.2693333333327</v>
      </c>
      <c r="AF70" s="11">
        <f t="shared" si="18"/>
        <v>224.97280000000001</v>
      </c>
      <c r="AG70" s="11">
        <f t="shared" si="18"/>
        <v>5399.3472000000002</v>
      </c>
      <c r="AH70" s="11">
        <f t="shared" si="18"/>
        <v>899.89120000000003</v>
      </c>
      <c r="AI70" s="11">
        <f t="shared" si="18"/>
        <v>21597.388800000001</v>
      </c>
      <c r="AJ70" s="11">
        <f t="shared" si="18"/>
        <v>4816.3925333333327</v>
      </c>
      <c r="AK70" s="11">
        <f t="shared" si="18"/>
        <v>0</v>
      </c>
      <c r="AL70" s="11">
        <f t="shared" si="18"/>
        <v>6567.8079999999991</v>
      </c>
      <c r="AM70" s="11">
        <f t="shared" si="18"/>
        <v>21892.693333333333</v>
      </c>
      <c r="AN70" s="11">
        <f t="shared" si="9"/>
        <v>1040</v>
      </c>
      <c r="AO70" s="11">
        <f t="shared" si="8"/>
        <v>187565.74720000001</v>
      </c>
    </row>
    <row r="71" spans="1:41">
      <c r="A71" s="7">
        <v>151</v>
      </c>
      <c r="B71" s="8" t="s">
        <v>91</v>
      </c>
      <c r="C71" s="8" t="s">
        <v>156</v>
      </c>
      <c r="D71" s="8"/>
      <c r="E71" s="8"/>
      <c r="F71" s="9" t="s">
        <v>17</v>
      </c>
      <c r="G71" s="10">
        <v>6404.85</v>
      </c>
      <c r="H71" s="12">
        <f t="shared" si="12"/>
        <v>12809.7</v>
      </c>
      <c r="I71" s="12"/>
      <c r="J71" s="12">
        <f t="shared" si="13"/>
        <v>153716.40000000002</v>
      </c>
      <c r="K71" s="10">
        <v>525.26</v>
      </c>
      <c r="L71" s="12">
        <f t="shared" si="14"/>
        <v>12606.24</v>
      </c>
      <c r="M71" s="10">
        <v>2670.57</v>
      </c>
      <c r="N71" s="10">
        <v>216.32</v>
      </c>
      <c r="O71" s="12">
        <f t="shared" si="15"/>
        <v>5191.68</v>
      </c>
      <c r="P71" s="10">
        <v>865.28</v>
      </c>
      <c r="Q71" s="12">
        <f t="shared" si="16"/>
        <v>20766.72</v>
      </c>
      <c r="R71" s="14">
        <v>5875.2540000000008</v>
      </c>
      <c r="S71" s="12">
        <v>8011.7100000000009</v>
      </c>
      <c r="T71" s="12"/>
      <c r="U71" s="12">
        <v>26705.7</v>
      </c>
      <c r="V71" s="12">
        <v>1000</v>
      </c>
      <c r="W71" s="12">
        <f t="shared" si="17"/>
        <v>236544.274</v>
      </c>
      <c r="X71" s="12"/>
      <c r="Y71" s="11">
        <f t="shared" si="18"/>
        <v>6661.0440000000008</v>
      </c>
      <c r="Z71" s="11">
        <f t="shared" si="18"/>
        <v>13322.088000000002</v>
      </c>
      <c r="AA71" s="11">
        <f t="shared" si="18"/>
        <v>0</v>
      </c>
      <c r="AB71" s="11">
        <f t="shared" si="18"/>
        <v>159865.05600000004</v>
      </c>
      <c r="AC71" s="11">
        <f t="shared" si="18"/>
        <v>546.2704</v>
      </c>
      <c r="AD71" s="11">
        <f t="shared" si="18"/>
        <v>13110.489600000001</v>
      </c>
      <c r="AE71" s="11">
        <f t="shared" si="18"/>
        <v>2777.3928000000001</v>
      </c>
      <c r="AF71" s="11">
        <f t="shared" si="18"/>
        <v>224.97280000000001</v>
      </c>
      <c r="AG71" s="11">
        <f t="shared" si="18"/>
        <v>5399.3472000000002</v>
      </c>
      <c r="AH71" s="11">
        <f t="shared" si="18"/>
        <v>899.89120000000003</v>
      </c>
      <c r="AI71" s="11">
        <f t="shared" si="18"/>
        <v>21597.388800000001</v>
      </c>
      <c r="AJ71" s="11">
        <f t="shared" si="18"/>
        <v>6110.2641600000006</v>
      </c>
      <c r="AK71" s="11">
        <f t="shared" si="18"/>
        <v>8332.1784000000007</v>
      </c>
      <c r="AL71" s="11">
        <f t="shared" si="18"/>
        <v>0</v>
      </c>
      <c r="AM71" s="11">
        <f t="shared" si="18"/>
        <v>27773.928000000004</v>
      </c>
      <c r="AN71" s="11">
        <f t="shared" si="9"/>
        <v>1040</v>
      </c>
      <c r="AO71" s="11">
        <f t="shared" si="8"/>
        <v>246006.04496</v>
      </c>
    </row>
    <row r="72" spans="1:41">
      <c r="A72" s="7">
        <v>153</v>
      </c>
      <c r="B72" s="8" t="s">
        <v>92</v>
      </c>
      <c r="C72" s="8" t="s">
        <v>154</v>
      </c>
      <c r="D72" s="8"/>
      <c r="E72" s="8"/>
      <c r="F72" s="9" t="s">
        <v>17</v>
      </c>
      <c r="G72" s="10">
        <v>6715.65</v>
      </c>
      <c r="H72" s="12">
        <f t="shared" si="12"/>
        <v>13431.3</v>
      </c>
      <c r="I72" s="12"/>
      <c r="J72" s="12">
        <f t="shared" si="13"/>
        <v>161175.59999999998</v>
      </c>
      <c r="K72" s="10">
        <v>549.62</v>
      </c>
      <c r="L72" s="12">
        <f t="shared" si="14"/>
        <v>13190.880000000001</v>
      </c>
      <c r="M72" s="10">
        <v>2782.29</v>
      </c>
      <c r="N72" s="10">
        <v>216.32</v>
      </c>
      <c r="O72" s="12">
        <f t="shared" si="15"/>
        <v>5191.68</v>
      </c>
      <c r="P72" s="10">
        <v>865.28</v>
      </c>
      <c r="Q72" s="12">
        <f t="shared" si="16"/>
        <v>20766.72</v>
      </c>
      <c r="R72" s="15">
        <v>6121.0379999999996</v>
      </c>
      <c r="S72" s="12"/>
      <c r="T72" s="12">
        <v>8346.869999999999</v>
      </c>
      <c r="U72" s="12">
        <v>27822.899999999998</v>
      </c>
      <c r="V72" s="12">
        <v>1000</v>
      </c>
      <c r="W72" s="12">
        <f t="shared" si="17"/>
        <v>238051.10799999998</v>
      </c>
      <c r="X72" s="12"/>
      <c r="Y72" s="11">
        <f t="shared" si="18"/>
        <v>6984.2759999999998</v>
      </c>
      <c r="Z72" s="11">
        <f t="shared" si="18"/>
        <v>13968.552</v>
      </c>
      <c r="AA72" s="11">
        <f t="shared" si="18"/>
        <v>0</v>
      </c>
      <c r="AB72" s="11">
        <f t="shared" si="18"/>
        <v>167622.62399999998</v>
      </c>
      <c r="AC72" s="11">
        <f t="shared" si="18"/>
        <v>571.60480000000007</v>
      </c>
      <c r="AD72" s="11">
        <f t="shared" si="18"/>
        <v>13718.515200000002</v>
      </c>
      <c r="AE72" s="11">
        <f t="shared" si="18"/>
        <v>2893.5816</v>
      </c>
      <c r="AF72" s="11">
        <f t="shared" si="18"/>
        <v>224.97280000000001</v>
      </c>
      <c r="AG72" s="11">
        <f t="shared" si="18"/>
        <v>5399.3472000000002</v>
      </c>
      <c r="AH72" s="11">
        <f t="shared" si="18"/>
        <v>899.89120000000003</v>
      </c>
      <c r="AI72" s="11">
        <f t="shared" si="18"/>
        <v>21597.388800000001</v>
      </c>
      <c r="AJ72" s="11">
        <f t="shared" si="18"/>
        <v>6365.8795199999995</v>
      </c>
      <c r="AK72" s="11">
        <f t="shared" si="18"/>
        <v>0</v>
      </c>
      <c r="AL72" s="11">
        <f t="shared" si="18"/>
        <v>8680.7447999999986</v>
      </c>
      <c r="AM72" s="11">
        <f t="shared" si="18"/>
        <v>28935.815999999999</v>
      </c>
      <c r="AN72" s="11">
        <f t="shared" si="9"/>
        <v>1040</v>
      </c>
      <c r="AO72" s="11">
        <f t="shared" si="8"/>
        <v>247573.15231999999</v>
      </c>
    </row>
    <row r="73" spans="1:41">
      <c r="A73" s="7">
        <v>155</v>
      </c>
      <c r="B73" s="8" t="s">
        <v>93</v>
      </c>
      <c r="C73" s="8" t="s">
        <v>19</v>
      </c>
      <c r="D73" s="8"/>
      <c r="E73" s="8"/>
      <c r="F73" s="9" t="s">
        <v>17</v>
      </c>
      <c r="G73" s="10">
        <v>6404.85</v>
      </c>
      <c r="H73" s="12">
        <f t="shared" si="12"/>
        <v>12809.7</v>
      </c>
      <c r="I73" s="12"/>
      <c r="J73" s="12">
        <f t="shared" si="13"/>
        <v>153716.40000000002</v>
      </c>
      <c r="K73" s="10">
        <v>525.26</v>
      </c>
      <c r="L73" s="12">
        <f t="shared" si="14"/>
        <v>12606.24</v>
      </c>
      <c r="M73" s="10">
        <v>2670.57</v>
      </c>
      <c r="N73" s="10">
        <v>216.32</v>
      </c>
      <c r="O73" s="12">
        <f t="shared" si="15"/>
        <v>5191.68</v>
      </c>
      <c r="P73" s="10">
        <v>865.28</v>
      </c>
      <c r="Q73" s="12">
        <f t="shared" si="16"/>
        <v>20766.72</v>
      </c>
      <c r="R73" s="14">
        <v>5875.2540000000008</v>
      </c>
      <c r="S73" s="12">
        <v>8011.7100000000009</v>
      </c>
      <c r="T73" s="12"/>
      <c r="U73" s="12">
        <v>26705.7</v>
      </c>
      <c r="V73" s="12">
        <v>1000</v>
      </c>
      <c r="W73" s="12">
        <f t="shared" si="17"/>
        <v>236544.274</v>
      </c>
      <c r="X73" s="12"/>
      <c r="Y73" s="11">
        <f t="shared" si="18"/>
        <v>6661.0440000000008</v>
      </c>
      <c r="Z73" s="11">
        <f t="shared" si="18"/>
        <v>13322.088000000002</v>
      </c>
      <c r="AA73" s="11">
        <f t="shared" si="18"/>
        <v>0</v>
      </c>
      <c r="AB73" s="11">
        <f t="shared" si="18"/>
        <v>159865.05600000004</v>
      </c>
      <c r="AC73" s="11">
        <f t="shared" si="18"/>
        <v>546.2704</v>
      </c>
      <c r="AD73" s="11">
        <f t="shared" si="18"/>
        <v>13110.489600000001</v>
      </c>
      <c r="AE73" s="11">
        <f t="shared" si="18"/>
        <v>2777.3928000000001</v>
      </c>
      <c r="AF73" s="11">
        <f t="shared" si="18"/>
        <v>224.97280000000001</v>
      </c>
      <c r="AG73" s="11">
        <f t="shared" si="18"/>
        <v>5399.3472000000002</v>
      </c>
      <c r="AH73" s="11">
        <f t="shared" si="18"/>
        <v>899.89120000000003</v>
      </c>
      <c r="AI73" s="11">
        <f t="shared" si="18"/>
        <v>21597.388800000001</v>
      </c>
      <c r="AJ73" s="11">
        <f t="shared" si="18"/>
        <v>6110.2641600000006</v>
      </c>
      <c r="AK73" s="11">
        <f t="shared" si="18"/>
        <v>8332.1784000000007</v>
      </c>
      <c r="AL73" s="11">
        <f t="shared" si="18"/>
        <v>0</v>
      </c>
      <c r="AM73" s="11">
        <f t="shared" si="18"/>
        <v>27773.928000000004</v>
      </c>
      <c r="AN73" s="11">
        <f t="shared" si="9"/>
        <v>1040</v>
      </c>
      <c r="AO73" s="11">
        <f t="shared" si="8"/>
        <v>246006.04496</v>
      </c>
    </row>
    <row r="74" spans="1:41">
      <c r="A74" s="7">
        <v>156</v>
      </c>
      <c r="B74" s="8" t="s">
        <v>94</v>
      </c>
      <c r="C74" s="8" t="s">
        <v>157</v>
      </c>
      <c r="D74" s="8"/>
      <c r="E74" s="8"/>
      <c r="F74" s="9" t="s">
        <v>17</v>
      </c>
      <c r="G74" s="10">
        <v>4203.6000000000004</v>
      </c>
      <c r="H74" s="12">
        <f t="shared" si="12"/>
        <v>8407.2000000000007</v>
      </c>
      <c r="I74" s="12"/>
      <c r="J74" s="12">
        <f t="shared" si="13"/>
        <v>100886.40000000001</v>
      </c>
      <c r="K74" s="10">
        <v>352.74</v>
      </c>
      <c r="L74" s="12">
        <f t="shared" si="14"/>
        <v>8465.76</v>
      </c>
      <c r="M74" s="10">
        <v>1879.3133333333333</v>
      </c>
      <c r="N74" s="10">
        <v>216.32</v>
      </c>
      <c r="O74" s="12">
        <f t="shared" si="15"/>
        <v>5191.68</v>
      </c>
      <c r="P74" s="10">
        <v>865.28</v>
      </c>
      <c r="Q74" s="12">
        <f t="shared" si="16"/>
        <v>20766.72</v>
      </c>
      <c r="R74" s="14">
        <v>4134.489333333333</v>
      </c>
      <c r="S74" s="12">
        <v>5637.94</v>
      </c>
      <c r="T74" s="12"/>
      <c r="U74" s="12">
        <v>18793.133333333331</v>
      </c>
      <c r="V74" s="12">
        <v>1000</v>
      </c>
      <c r="W74" s="12">
        <f t="shared" si="17"/>
        <v>166755.43600000002</v>
      </c>
      <c r="X74" s="12"/>
      <c r="Y74" s="11">
        <f t="shared" si="18"/>
        <v>4371.7440000000006</v>
      </c>
      <c r="Z74" s="11">
        <f t="shared" si="18"/>
        <v>8743.4880000000012</v>
      </c>
      <c r="AA74" s="11">
        <f t="shared" si="18"/>
        <v>0</v>
      </c>
      <c r="AB74" s="11">
        <f t="shared" si="18"/>
        <v>104921.85600000001</v>
      </c>
      <c r="AC74" s="11">
        <f t="shared" si="18"/>
        <v>366.84960000000001</v>
      </c>
      <c r="AD74" s="11">
        <f t="shared" si="18"/>
        <v>8804.3904000000002</v>
      </c>
      <c r="AE74" s="11">
        <f t="shared" si="18"/>
        <v>1954.4858666666667</v>
      </c>
      <c r="AF74" s="11">
        <f t="shared" si="18"/>
        <v>224.97280000000001</v>
      </c>
      <c r="AG74" s="11">
        <f t="shared" si="18"/>
        <v>5399.3472000000002</v>
      </c>
      <c r="AH74" s="11">
        <f t="shared" si="18"/>
        <v>899.89120000000003</v>
      </c>
      <c r="AI74" s="11">
        <f t="shared" si="18"/>
        <v>21597.388800000001</v>
      </c>
      <c r="AJ74" s="11">
        <f t="shared" si="18"/>
        <v>4299.8689066666666</v>
      </c>
      <c r="AK74" s="11">
        <f t="shared" si="18"/>
        <v>5863.4575999999997</v>
      </c>
      <c r="AL74" s="11">
        <f t="shared" si="18"/>
        <v>0</v>
      </c>
      <c r="AM74" s="11">
        <f t="shared" si="18"/>
        <v>19544.858666666667</v>
      </c>
      <c r="AN74" s="11">
        <f t="shared" si="9"/>
        <v>1040</v>
      </c>
      <c r="AO74" s="11">
        <f t="shared" si="8"/>
        <v>173425.65344000002</v>
      </c>
    </row>
    <row r="75" spans="1:41">
      <c r="A75" s="7">
        <v>197</v>
      </c>
      <c r="B75" s="8" t="s">
        <v>95</v>
      </c>
      <c r="C75" s="8" t="s">
        <v>155</v>
      </c>
      <c r="D75" s="8"/>
      <c r="E75" s="8"/>
      <c r="F75" s="9" t="s">
        <v>17</v>
      </c>
      <c r="G75" s="10">
        <v>6715.65</v>
      </c>
      <c r="H75" s="12">
        <f t="shared" si="12"/>
        <v>13431.3</v>
      </c>
      <c r="I75" s="12"/>
      <c r="J75" s="12">
        <f t="shared" si="13"/>
        <v>161175.59999999998</v>
      </c>
      <c r="K75" s="10">
        <v>549.62</v>
      </c>
      <c r="L75" s="12">
        <f t="shared" si="14"/>
        <v>13190.880000000001</v>
      </c>
      <c r="M75" s="10">
        <v>2782.29</v>
      </c>
      <c r="N75" s="10">
        <v>216.32</v>
      </c>
      <c r="O75" s="12">
        <f t="shared" si="15"/>
        <v>5191.68</v>
      </c>
      <c r="P75" s="10">
        <v>865.28</v>
      </c>
      <c r="Q75" s="12">
        <f t="shared" si="16"/>
        <v>20766.72</v>
      </c>
      <c r="R75" s="15">
        <v>6121.0379999999996</v>
      </c>
      <c r="S75" s="12">
        <v>8346.869999999999</v>
      </c>
      <c r="T75" s="12"/>
      <c r="U75" s="12">
        <v>27822.899999999998</v>
      </c>
      <c r="V75" s="12">
        <v>1000</v>
      </c>
      <c r="W75" s="12">
        <f t="shared" si="17"/>
        <v>246397.97799999997</v>
      </c>
      <c r="X75" s="12"/>
      <c r="Y75" s="11">
        <f t="shared" si="18"/>
        <v>6984.2759999999998</v>
      </c>
      <c r="Z75" s="11">
        <f t="shared" si="18"/>
        <v>13968.552</v>
      </c>
      <c r="AA75" s="11">
        <f t="shared" si="18"/>
        <v>0</v>
      </c>
      <c r="AB75" s="11">
        <f t="shared" si="18"/>
        <v>167622.62399999998</v>
      </c>
      <c r="AC75" s="11">
        <f t="shared" si="18"/>
        <v>571.60480000000007</v>
      </c>
      <c r="AD75" s="11">
        <f t="shared" si="18"/>
        <v>13718.515200000002</v>
      </c>
      <c r="AE75" s="11">
        <f t="shared" si="18"/>
        <v>2893.5816</v>
      </c>
      <c r="AF75" s="11">
        <f t="shared" si="18"/>
        <v>224.97280000000001</v>
      </c>
      <c r="AG75" s="11">
        <f t="shared" si="18"/>
        <v>5399.3472000000002</v>
      </c>
      <c r="AH75" s="11">
        <f t="shared" si="18"/>
        <v>899.89120000000003</v>
      </c>
      <c r="AI75" s="11">
        <f t="shared" si="18"/>
        <v>21597.388800000001</v>
      </c>
      <c r="AJ75" s="11">
        <f t="shared" si="18"/>
        <v>6365.8795199999995</v>
      </c>
      <c r="AK75" s="11">
        <f t="shared" si="18"/>
        <v>8680.7447999999986</v>
      </c>
      <c r="AL75" s="11">
        <f t="shared" si="18"/>
        <v>0</v>
      </c>
      <c r="AM75" s="11">
        <f t="shared" si="18"/>
        <v>28935.815999999999</v>
      </c>
      <c r="AN75" s="11">
        <f t="shared" si="9"/>
        <v>1040</v>
      </c>
      <c r="AO75" s="11">
        <f t="shared" si="8"/>
        <v>256253.89711999998</v>
      </c>
    </row>
    <row r="76" spans="1:41">
      <c r="A76" s="7">
        <v>198</v>
      </c>
      <c r="B76" s="8" t="s">
        <v>96</v>
      </c>
      <c r="C76" s="8" t="s">
        <v>162</v>
      </c>
      <c r="D76" s="8"/>
      <c r="E76" s="8"/>
      <c r="F76" s="9" t="s">
        <v>17</v>
      </c>
      <c r="G76" s="10">
        <v>4203.6000000000004</v>
      </c>
      <c r="H76" s="12">
        <f t="shared" si="12"/>
        <v>8407.2000000000007</v>
      </c>
      <c r="I76" s="12"/>
      <c r="J76" s="12">
        <f t="shared" si="13"/>
        <v>100886.40000000001</v>
      </c>
      <c r="K76" s="10">
        <v>352.74</v>
      </c>
      <c r="L76" s="12">
        <f t="shared" si="14"/>
        <v>8465.76</v>
      </c>
      <c r="M76" s="10">
        <v>1879.3133333333333</v>
      </c>
      <c r="N76" s="10">
        <v>216.32</v>
      </c>
      <c r="O76" s="12">
        <f t="shared" si="15"/>
        <v>5191.68</v>
      </c>
      <c r="P76" s="10">
        <v>865.28</v>
      </c>
      <c r="Q76" s="12">
        <f t="shared" si="16"/>
        <v>20766.72</v>
      </c>
      <c r="R76" s="14">
        <v>4134.489333333333</v>
      </c>
      <c r="S76" s="12">
        <v>5637.94</v>
      </c>
      <c r="T76" s="12"/>
      <c r="U76" s="12">
        <v>18793.133333333331</v>
      </c>
      <c r="V76" s="12">
        <v>1000</v>
      </c>
      <c r="W76" s="12">
        <f t="shared" si="17"/>
        <v>166755.43600000002</v>
      </c>
      <c r="X76" s="12"/>
      <c r="Y76" s="11">
        <f t="shared" si="18"/>
        <v>4371.7440000000006</v>
      </c>
      <c r="Z76" s="11">
        <f t="shared" si="18"/>
        <v>8743.4880000000012</v>
      </c>
      <c r="AA76" s="11">
        <f t="shared" si="18"/>
        <v>0</v>
      </c>
      <c r="AB76" s="11">
        <f t="shared" si="18"/>
        <v>104921.85600000001</v>
      </c>
      <c r="AC76" s="11">
        <f t="shared" si="18"/>
        <v>366.84960000000001</v>
      </c>
      <c r="AD76" s="11">
        <f t="shared" si="18"/>
        <v>8804.3904000000002</v>
      </c>
      <c r="AE76" s="11">
        <f t="shared" si="18"/>
        <v>1954.4858666666667</v>
      </c>
      <c r="AF76" s="11">
        <f t="shared" si="18"/>
        <v>224.97280000000001</v>
      </c>
      <c r="AG76" s="11">
        <f t="shared" si="18"/>
        <v>5399.3472000000002</v>
      </c>
      <c r="AH76" s="11">
        <f t="shared" si="18"/>
        <v>899.89120000000003</v>
      </c>
      <c r="AI76" s="11">
        <f t="shared" si="18"/>
        <v>21597.388800000001</v>
      </c>
      <c r="AJ76" s="11">
        <f t="shared" si="18"/>
        <v>4299.8689066666666</v>
      </c>
      <c r="AK76" s="11">
        <f t="shared" si="18"/>
        <v>5863.4575999999997</v>
      </c>
      <c r="AL76" s="11">
        <f t="shared" si="18"/>
        <v>0</v>
      </c>
      <c r="AM76" s="11">
        <f t="shared" si="18"/>
        <v>19544.858666666667</v>
      </c>
      <c r="AN76" s="11">
        <f t="shared" si="9"/>
        <v>1040</v>
      </c>
      <c r="AO76" s="11">
        <f t="shared" si="8"/>
        <v>173425.65344000002</v>
      </c>
    </row>
    <row r="77" spans="1:41">
      <c r="A77" s="7">
        <v>203</v>
      </c>
      <c r="B77" s="8" t="s">
        <v>97</v>
      </c>
      <c r="C77" s="8" t="s">
        <v>154</v>
      </c>
      <c r="D77" s="8"/>
      <c r="E77" s="8"/>
      <c r="F77" s="9" t="s">
        <v>17</v>
      </c>
      <c r="G77" s="10">
        <v>6715.65</v>
      </c>
      <c r="H77" s="12">
        <f t="shared" si="12"/>
        <v>13431.3</v>
      </c>
      <c r="I77" s="12"/>
      <c r="J77" s="12">
        <f t="shared" si="13"/>
        <v>161175.59999999998</v>
      </c>
      <c r="K77" s="10">
        <v>549.62</v>
      </c>
      <c r="L77" s="12">
        <f t="shared" si="14"/>
        <v>13190.880000000001</v>
      </c>
      <c r="M77" s="10">
        <v>2782.29</v>
      </c>
      <c r="N77" s="10">
        <v>216.32</v>
      </c>
      <c r="O77" s="12">
        <f t="shared" si="15"/>
        <v>5191.68</v>
      </c>
      <c r="P77" s="10">
        <v>865.28</v>
      </c>
      <c r="Q77" s="12">
        <f t="shared" si="16"/>
        <v>20766.72</v>
      </c>
      <c r="R77" s="14">
        <v>6121.0379999999996</v>
      </c>
      <c r="S77" s="12">
        <v>8346.869999999999</v>
      </c>
      <c r="T77" s="12"/>
      <c r="U77" s="12">
        <v>27822.899999999998</v>
      </c>
      <c r="V77" s="12">
        <v>1000</v>
      </c>
      <c r="W77" s="12">
        <f t="shared" si="17"/>
        <v>246397.97799999997</v>
      </c>
      <c r="X77" s="12"/>
      <c r="Y77" s="11">
        <f t="shared" si="18"/>
        <v>6984.2759999999998</v>
      </c>
      <c r="Z77" s="11">
        <f t="shared" si="18"/>
        <v>13968.552</v>
      </c>
      <c r="AA77" s="11">
        <f t="shared" si="18"/>
        <v>0</v>
      </c>
      <c r="AB77" s="11">
        <f t="shared" si="18"/>
        <v>167622.62399999998</v>
      </c>
      <c r="AC77" s="11">
        <f t="shared" si="18"/>
        <v>571.60480000000007</v>
      </c>
      <c r="AD77" s="11">
        <f t="shared" si="18"/>
        <v>13718.515200000002</v>
      </c>
      <c r="AE77" s="11">
        <f t="shared" si="18"/>
        <v>2893.5816</v>
      </c>
      <c r="AF77" s="11">
        <f t="shared" si="18"/>
        <v>224.97280000000001</v>
      </c>
      <c r="AG77" s="11">
        <f t="shared" si="18"/>
        <v>5399.3472000000002</v>
      </c>
      <c r="AH77" s="11">
        <f t="shared" si="18"/>
        <v>899.89120000000003</v>
      </c>
      <c r="AI77" s="11">
        <f t="shared" si="18"/>
        <v>21597.388800000001</v>
      </c>
      <c r="AJ77" s="11">
        <f t="shared" si="18"/>
        <v>6365.8795199999995</v>
      </c>
      <c r="AK77" s="11">
        <f t="shared" si="18"/>
        <v>8680.7447999999986</v>
      </c>
      <c r="AL77" s="11">
        <f t="shared" si="18"/>
        <v>0</v>
      </c>
      <c r="AM77" s="11">
        <f t="shared" si="18"/>
        <v>28935.815999999999</v>
      </c>
      <c r="AN77" s="11">
        <f t="shared" si="9"/>
        <v>1040</v>
      </c>
      <c r="AO77" s="11">
        <f t="shared" si="8"/>
        <v>256253.89711999998</v>
      </c>
    </row>
    <row r="78" spans="1:41">
      <c r="A78" s="7">
        <v>211</v>
      </c>
      <c r="B78" s="8" t="s">
        <v>98</v>
      </c>
      <c r="C78" s="8" t="s">
        <v>219</v>
      </c>
      <c r="D78" s="8"/>
      <c r="E78" s="8"/>
      <c r="F78" s="9" t="s">
        <v>17</v>
      </c>
      <c r="G78" s="10">
        <v>4831.6499999999996</v>
      </c>
      <c r="H78" s="12">
        <f t="shared" si="12"/>
        <v>9663.2999999999993</v>
      </c>
      <c r="I78" s="12"/>
      <c r="J78" s="12">
        <f t="shared" si="13"/>
        <v>115959.59999999999</v>
      </c>
      <c r="K78" s="13">
        <v>401.95</v>
      </c>
      <c r="L78" s="12">
        <f t="shared" si="14"/>
        <v>9646.7999999999993</v>
      </c>
      <c r="M78" s="10">
        <v>2105.0666666666662</v>
      </c>
      <c r="N78" s="13">
        <v>216.32</v>
      </c>
      <c r="O78" s="12">
        <f t="shared" si="15"/>
        <v>5191.68</v>
      </c>
      <c r="P78" s="13">
        <v>865.28</v>
      </c>
      <c r="Q78" s="12">
        <f t="shared" si="16"/>
        <v>20766.72</v>
      </c>
      <c r="R78" s="14">
        <v>4631.1466666666656</v>
      </c>
      <c r="S78" s="12"/>
      <c r="T78" s="12">
        <v>6315.1999999999989</v>
      </c>
      <c r="U78" s="12">
        <v>21050.666666666664</v>
      </c>
      <c r="V78" s="12">
        <v>1000</v>
      </c>
      <c r="W78" s="12">
        <f t="shared" si="17"/>
        <v>180351.68</v>
      </c>
      <c r="X78" s="12"/>
      <c r="Y78" s="11">
        <f t="shared" si="18"/>
        <v>5024.9160000000002</v>
      </c>
      <c r="Z78" s="11">
        <f t="shared" si="18"/>
        <v>10049.832</v>
      </c>
      <c r="AA78" s="11">
        <f t="shared" si="18"/>
        <v>0</v>
      </c>
      <c r="AB78" s="11">
        <f t="shared" si="18"/>
        <v>120597.984</v>
      </c>
      <c r="AC78" s="11">
        <f t="shared" si="18"/>
        <v>418.02800000000002</v>
      </c>
      <c r="AD78" s="11">
        <f t="shared" si="18"/>
        <v>10032.672</v>
      </c>
      <c r="AE78" s="11">
        <f t="shared" si="18"/>
        <v>2189.2693333333327</v>
      </c>
      <c r="AF78" s="11">
        <f t="shared" si="18"/>
        <v>224.97280000000001</v>
      </c>
      <c r="AG78" s="11">
        <f t="shared" si="18"/>
        <v>5399.3472000000002</v>
      </c>
      <c r="AH78" s="11">
        <f t="shared" si="18"/>
        <v>899.89120000000003</v>
      </c>
      <c r="AI78" s="11">
        <f t="shared" si="18"/>
        <v>21597.388800000001</v>
      </c>
      <c r="AJ78" s="11">
        <f t="shared" si="18"/>
        <v>4816.3925333333327</v>
      </c>
      <c r="AK78" s="11">
        <f t="shared" si="18"/>
        <v>0</v>
      </c>
      <c r="AL78" s="11">
        <f t="shared" si="18"/>
        <v>6567.8079999999991</v>
      </c>
      <c r="AM78" s="11">
        <f t="shared" si="18"/>
        <v>21892.693333333333</v>
      </c>
      <c r="AN78" s="11">
        <f t="shared" si="9"/>
        <v>1040</v>
      </c>
      <c r="AO78" s="11">
        <f t="shared" si="8"/>
        <v>187565.74720000001</v>
      </c>
    </row>
    <row r="79" spans="1:41">
      <c r="A79" s="7">
        <v>214</v>
      </c>
      <c r="B79" s="8" t="s">
        <v>99</v>
      </c>
      <c r="C79" s="8" t="s">
        <v>219</v>
      </c>
      <c r="D79" s="8"/>
      <c r="E79" s="8"/>
      <c r="F79" s="9" t="s">
        <v>17</v>
      </c>
      <c r="G79" s="10">
        <v>4831.6499999999996</v>
      </c>
      <c r="H79" s="12">
        <f t="shared" si="12"/>
        <v>9663.2999999999993</v>
      </c>
      <c r="I79" s="12"/>
      <c r="J79" s="12">
        <f t="shared" si="13"/>
        <v>115959.59999999999</v>
      </c>
      <c r="K79" s="10">
        <v>401.95</v>
      </c>
      <c r="L79" s="12">
        <f t="shared" si="14"/>
        <v>9646.7999999999993</v>
      </c>
      <c r="M79" s="10">
        <v>2105.0666666666662</v>
      </c>
      <c r="N79" s="10">
        <v>216.32</v>
      </c>
      <c r="O79" s="12">
        <f t="shared" si="15"/>
        <v>5191.68</v>
      </c>
      <c r="P79" s="10">
        <v>865.28</v>
      </c>
      <c r="Q79" s="12">
        <f t="shared" si="16"/>
        <v>20766.72</v>
      </c>
      <c r="R79" s="14">
        <v>4631.1466666666656</v>
      </c>
      <c r="S79" s="12">
        <v>6315.1999999999989</v>
      </c>
      <c r="T79" s="12"/>
      <c r="U79" s="12">
        <v>21050.666666666664</v>
      </c>
      <c r="V79" s="12">
        <v>1000</v>
      </c>
      <c r="W79" s="12">
        <f t="shared" si="17"/>
        <v>186666.88</v>
      </c>
      <c r="X79" s="12"/>
      <c r="Y79" s="11">
        <f t="shared" si="18"/>
        <v>5024.9160000000002</v>
      </c>
      <c r="Z79" s="11">
        <f t="shared" si="18"/>
        <v>10049.832</v>
      </c>
      <c r="AA79" s="11">
        <f t="shared" si="18"/>
        <v>0</v>
      </c>
      <c r="AB79" s="11">
        <f t="shared" si="18"/>
        <v>120597.984</v>
      </c>
      <c r="AC79" s="11">
        <f t="shared" si="18"/>
        <v>418.02800000000002</v>
      </c>
      <c r="AD79" s="11">
        <f t="shared" si="18"/>
        <v>10032.672</v>
      </c>
      <c r="AE79" s="11">
        <f t="shared" si="18"/>
        <v>2189.2693333333327</v>
      </c>
      <c r="AF79" s="11">
        <f t="shared" si="18"/>
        <v>224.97280000000001</v>
      </c>
      <c r="AG79" s="11">
        <f t="shared" si="18"/>
        <v>5399.3472000000002</v>
      </c>
      <c r="AH79" s="11">
        <f t="shared" si="18"/>
        <v>899.89120000000003</v>
      </c>
      <c r="AI79" s="11">
        <f t="shared" si="18"/>
        <v>21597.388800000001</v>
      </c>
      <c r="AJ79" s="11">
        <f t="shared" si="18"/>
        <v>4816.3925333333327</v>
      </c>
      <c r="AK79" s="11">
        <f t="shared" si="18"/>
        <v>6567.8079999999991</v>
      </c>
      <c r="AL79" s="11">
        <f t="shared" si="18"/>
        <v>0</v>
      </c>
      <c r="AM79" s="11">
        <f t="shared" si="18"/>
        <v>21892.693333333333</v>
      </c>
      <c r="AN79" s="11">
        <f t="shared" si="9"/>
        <v>1040</v>
      </c>
      <c r="AO79" s="11">
        <f t="shared" si="8"/>
        <v>194133.5552</v>
      </c>
    </row>
    <row r="80" spans="1:41">
      <c r="A80" s="7">
        <v>215</v>
      </c>
      <c r="B80" s="8" t="s">
        <v>100</v>
      </c>
      <c r="C80" s="26" t="s">
        <v>183</v>
      </c>
      <c r="D80" s="26"/>
      <c r="E80" s="26"/>
      <c r="F80" s="9" t="s">
        <v>17</v>
      </c>
      <c r="G80" s="10">
        <v>4203.6000000000004</v>
      </c>
      <c r="H80" s="12">
        <f t="shared" si="12"/>
        <v>8407.2000000000007</v>
      </c>
      <c r="I80" s="12"/>
      <c r="J80" s="12">
        <f t="shared" si="13"/>
        <v>100886.40000000001</v>
      </c>
      <c r="K80" s="10">
        <v>352.74</v>
      </c>
      <c r="L80" s="12">
        <f t="shared" si="14"/>
        <v>8465.76</v>
      </c>
      <c r="M80" s="10">
        <v>1879.3133333333333</v>
      </c>
      <c r="N80" s="10">
        <v>216.32</v>
      </c>
      <c r="O80" s="12">
        <f t="shared" si="15"/>
        <v>5191.68</v>
      </c>
      <c r="P80" s="10">
        <v>865.28</v>
      </c>
      <c r="Q80" s="12">
        <f t="shared" si="16"/>
        <v>20766.72</v>
      </c>
      <c r="R80" s="14">
        <v>4134.489333333333</v>
      </c>
      <c r="S80" s="12">
        <v>5637.94</v>
      </c>
      <c r="T80" s="12"/>
      <c r="U80" s="12">
        <v>18793.133333333331</v>
      </c>
      <c r="V80" s="12">
        <v>1000</v>
      </c>
      <c r="W80" s="12">
        <f t="shared" si="17"/>
        <v>166755.43600000002</v>
      </c>
      <c r="X80" s="12"/>
      <c r="Y80" s="11">
        <f t="shared" si="18"/>
        <v>4371.7440000000006</v>
      </c>
      <c r="Z80" s="11">
        <f t="shared" si="18"/>
        <v>8743.4880000000012</v>
      </c>
      <c r="AA80" s="11">
        <f t="shared" si="18"/>
        <v>0</v>
      </c>
      <c r="AB80" s="11">
        <f t="shared" si="18"/>
        <v>104921.85600000001</v>
      </c>
      <c r="AC80" s="11">
        <f t="shared" si="18"/>
        <v>366.84960000000001</v>
      </c>
      <c r="AD80" s="11">
        <f t="shared" si="18"/>
        <v>8804.3904000000002</v>
      </c>
      <c r="AE80" s="11">
        <f t="shared" si="18"/>
        <v>1954.4858666666667</v>
      </c>
      <c r="AF80" s="11">
        <f t="shared" si="18"/>
        <v>224.97280000000001</v>
      </c>
      <c r="AG80" s="11">
        <f t="shared" si="18"/>
        <v>5399.3472000000002</v>
      </c>
      <c r="AH80" s="11">
        <f t="shared" si="18"/>
        <v>899.89120000000003</v>
      </c>
      <c r="AI80" s="11">
        <f t="shared" si="18"/>
        <v>21597.388800000001</v>
      </c>
      <c r="AJ80" s="11">
        <f t="shared" si="18"/>
        <v>4299.8689066666666</v>
      </c>
      <c r="AK80" s="11">
        <f t="shared" si="18"/>
        <v>5863.4575999999997</v>
      </c>
      <c r="AL80" s="11">
        <f t="shared" si="18"/>
        <v>0</v>
      </c>
      <c r="AM80" s="11">
        <f t="shared" si="18"/>
        <v>19544.858666666667</v>
      </c>
      <c r="AN80" s="11">
        <f t="shared" si="9"/>
        <v>1040</v>
      </c>
      <c r="AO80" s="11">
        <f t="shared" si="8"/>
        <v>173425.65344000002</v>
      </c>
    </row>
    <row r="81" spans="1:41">
      <c r="A81" s="7">
        <v>216</v>
      </c>
      <c r="B81" s="8" t="s">
        <v>101</v>
      </c>
      <c r="C81" s="8" t="s">
        <v>20</v>
      </c>
      <c r="D81" s="8"/>
      <c r="E81" s="8"/>
      <c r="F81" s="9" t="s">
        <v>17</v>
      </c>
      <c r="G81" s="10">
        <v>6108.3</v>
      </c>
      <c r="H81" s="12">
        <f t="shared" si="12"/>
        <v>12216.6</v>
      </c>
      <c r="I81" s="12"/>
      <c r="J81" s="12">
        <f t="shared" si="13"/>
        <v>146599.20000000001</v>
      </c>
      <c r="K81" s="10">
        <v>502.02</v>
      </c>
      <c r="L81" s="12">
        <f t="shared" si="14"/>
        <v>12048.48</v>
      </c>
      <c r="M81" s="13">
        <v>2563.9733333333329</v>
      </c>
      <c r="N81" s="10">
        <v>216.32</v>
      </c>
      <c r="O81" s="12">
        <f t="shared" si="15"/>
        <v>5191.68</v>
      </c>
      <c r="P81" s="10">
        <v>865.28</v>
      </c>
      <c r="Q81" s="12">
        <f t="shared" si="16"/>
        <v>20766.72</v>
      </c>
      <c r="R81" s="14">
        <v>5640.7413333333325</v>
      </c>
      <c r="S81" s="12">
        <v>7691.9199999999983</v>
      </c>
      <c r="T81" s="12"/>
      <c r="U81" s="12">
        <v>25639.733333333326</v>
      </c>
      <c r="V81" s="12">
        <v>1000</v>
      </c>
      <c r="W81" s="12">
        <f t="shared" si="17"/>
        <v>227142.44800000003</v>
      </c>
      <c r="X81" s="12"/>
      <c r="Y81" s="11">
        <f t="shared" si="18"/>
        <v>6352.6320000000005</v>
      </c>
      <c r="Z81" s="11">
        <f t="shared" si="18"/>
        <v>12705.264000000001</v>
      </c>
      <c r="AA81" s="11">
        <f t="shared" si="18"/>
        <v>0</v>
      </c>
      <c r="AB81" s="11">
        <f t="shared" si="18"/>
        <v>152463.16800000001</v>
      </c>
      <c r="AC81" s="11">
        <f t="shared" si="18"/>
        <v>522.10080000000005</v>
      </c>
      <c r="AD81" s="11">
        <f t="shared" si="18"/>
        <v>12530.4192</v>
      </c>
      <c r="AE81" s="11">
        <f t="shared" si="18"/>
        <v>2666.5322666666661</v>
      </c>
      <c r="AF81" s="11">
        <f t="shared" si="18"/>
        <v>224.97280000000001</v>
      </c>
      <c r="AG81" s="11">
        <f t="shared" si="18"/>
        <v>5399.3472000000002</v>
      </c>
      <c r="AH81" s="11">
        <f t="shared" si="18"/>
        <v>899.89120000000003</v>
      </c>
      <c r="AI81" s="11">
        <f t="shared" si="18"/>
        <v>21597.388800000001</v>
      </c>
      <c r="AJ81" s="11">
        <f t="shared" si="18"/>
        <v>5866.3709866666659</v>
      </c>
      <c r="AK81" s="11">
        <f t="shared" si="18"/>
        <v>7999.5967999999984</v>
      </c>
      <c r="AL81" s="11">
        <f t="shared" si="18"/>
        <v>0</v>
      </c>
      <c r="AM81" s="11">
        <f t="shared" si="18"/>
        <v>26665.32266666666</v>
      </c>
      <c r="AN81" s="11">
        <f t="shared" si="9"/>
        <v>1040</v>
      </c>
      <c r="AO81" s="11">
        <f t="shared" si="8"/>
        <v>236228.14592000004</v>
      </c>
    </row>
    <row r="82" spans="1:41">
      <c r="A82" s="7">
        <v>218</v>
      </c>
      <c r="B82" s="8" t="s">
        <v>102</v>
      </c>
      <c r="C82" s="26" t="s">
        <v>218</v>
      </c>
      <c r="D82" s="26"/>
      <c r="E82" s="26"/>
      <c r="F82" s="9" t="s">
        <v>17</v>
      </c>
      <c r="G82" s="10">
        <v>4831.6499999999996</v>
      </c>
      <c r="H82" s="12">
        <f t="shared" si="12"/>
        <v>9663.2999999999993</v>
      </c>
      <c r="I82" s="12"/>
      <c r="J82" s="12">
        <f t="shared" si="13"/>
        <v>115959.59999999999</v>
      </c>
      <c r="K82" s="10">
        <v>401.95</v>
      </c>
      <c r="L82" s="12">
        <f t="shared" si="14"/>
        <v>9646.7999999999993</v>
      </c>
      <c r="M82" s="10">
        <v>2105.0666666666662</v>
      </c>
      <c r="N82" s="10">
        <v>216.32</v>
      </c>
      <c r="O82" s="12">
        <f t="shared" si="15"/>
        <v>5191.68</v>
      </c>
      <c r="P82" s="10">
        <v>865.28</v>
      </c>
      <c r="Q82" s="12">
        <f t="shared" si="16"/>
        <v>20766.72</v>
      </c>
      <c r="R82" s="14">
        <v>4631.1466666666656</v>
      </c>
      <c r="S82" s="12"/>
      <c r="T82" s="12">
        <v>6315.1999999999989</v>
      </c>
      <c r="U82" s="12">
        <v>21050.666666666664</v>
      </c>
      <c r="V82" s="12">
        <v>1000</v>
      </c>
      <c r="W82" s="12">
        <f t="shared" si="17"/>
        <v>180351.68</v>
      </c>
      <c r="X82" s="12"/>
      <c r="Y82" s="11">
        <f t="shared" si="18"/>
        <v>5024.9160000000002</v>
      </c>
      <c r="Z82" s="11">
        <f t="shared" si="18"/>
        <v>10049.832</v>
      </c>
      <c r="AA82" s="11">
        <f t="shared" si="18"/>
        <v>0</v>
      </c>
      <c r="AB82" s="11">
        <f t="shared" si="18"/>
        <v>120597.984</v>
      </c>
      <c r="AC82" s="11">
        <f t="shared" si="18"/>
        <v>418.02800000000002</v>
      </c>
      <c r="AD82" s="11">
        <f t="shared" si="18"/>
        <v>10032.672</v>
      </c>
      <c r="AE82" s="11">
        <f t="shared" si="18"/>
        <v>2189.2693333333327</v>
      </c>
      <c r="AF82" s="11">
        <f t="shared" si="18"/>
        <v>224.97280000000001</v>
      </c>
      <c r="AG82" s="11">
        <f t="shared" si="18"/>
        <v>5399.3472000000002</v>
      </c>
      <c r="AH82" s="11">
        <f t="shared" si="18"/>
        <v>899.89120000000003</v>
      </c>
      <c r="AI82" s="11">
        <f t="shared" si="18"/>
        <v>21597.388800000001</v>
      </c>
      <c r="AJ82" s="11">
        <f t="shared" si="18"/>
        <v>4816.3925333333327</v>
      </c>
      <c r="AK82" s="11">
        <f t="shared" si="18"/>
        <v>0</v>
      </c>
      <c r="AL82" s="11">
        <f t="shared" si="18"/>
        <v>6567.8079999999991</v>
      </c>
      <c r="AM82" s="11">
        <f t="shared" si="18"/>
        <v>21892.693333333333</v>
      </c>
      <c r="AN82" s="11">
        <f t="shared" si="9"/>
        <v>1040</v>
      </c>
      <c r="AO82" s="11">
        <f t="shared" si="8"/>
        <v>187565.74720000001</v>
      </c>
    </row>
    <row r="83" spans="1:41">
      <c r="A83" s="7">
        <v>219</v>
      </c>
      <c r="B83" s="8" t="s">
        <v>103</v>
      </c>
      <c r="C83" s="8" t="s">
        <v>157</v>
      </c>
      <c r="D83" s="8"/>
      <c r="E83" s="8"/>
      <c r="F83" s="9" t="s">
        <v>17</v>
      </c>
      <c r="G83" s="10">
        <v>4203.6000000000004</v>
      </c>
      <c r="H83" s="12">
        <f t="shared" si="12"/>
        <v>8407.2000000000007</v>
      </c>
      <c r="I83" s="12"/>
      <c r="J83" s="12">
        <f t="shared" si="13"/>
        <v>100886.40000000001</v>
      </c>
      <c r="K83" s="10">
        <v>352.74</v>
      </c>
      <c r="L83" s="12">
        <f t="shared" si="14"/>
        <v>8465.76</v>
      </c>
      <c r="M83" s="10">
        <v>1879.3133333333333</v>
      </c>
      <c r="N83" s="10">
        <v>216.32</v>
      </c>
      <c r="O83" s="12">
        <f t="shared" si="15"/>
        <v>5191.68</v>
      </c>
      <c r="P83" s="10">
        <v>865.28</v>
      </c>
      <c r="Q83" s="12">
        <f t="shared" si="16"/>
        <v>20766.72</v>
      </c>
      <c r="R83" s="14">
        <v>4134.489333333333</v>
      </c>
      <c r="S83" s="12">
        <v>5637.94</v>
      </c>
      <c r="T83" s="12"/>
      <c r="U83" s="12">
        <v>18793.133333333331</v>
      </c>
      <c r="V83" s="12">
        <v>1000</v>
      </c>
      <c r="W83" s="12">
        <f t="shared" si="17"/>
        <v>166755.43600000002</v>
      </c>
      <c r="X83" s="12"/>
      <c r="Y83" s="11">
        <f t="shared" si="18"/>
        <v>4371.7440000000006</v>
      </c>
      <c r="Z83" s="11">
        <f t="shared" si="18"/>
        <v>8743.4880000000012</v>
      </c>
      <c r="AA83" s="11">
        <f t="shared" si="18"/>
        <v>0</v>
      </c>
      <c r="AB83" s="11">
        <f t="shared" si="18"/>
        <v>104921.85600000001</v>
      </c>
      <c r="AC83" s="11">
        <f t="shared" si="18"/>
        <v>366.84960000000001</v>
      </c>
      <c r="AD83" s="11">
        <f t="shared" si="18"/>
        <v>8804.3904000000002</v>
      </c>
      <c r="AE83" s="11">
        <f t="shared" si="18"/>
        <v>1954.4858666666667</v>
      </c>
      <c r="AF83" s="11">
        <f t="shared" si="18"/>
        <v>224.97280000000001</v>
      </c>
      <c r="AG83" s="11">
        <f t="shared" si="18"/>
        <v>5399.3472000000002</v>
      </c>
      <c r="AH83" s="11">
        <f t="shared" si="18"/>
        <v>899.89120000000003</v>
      </c>
      <c r="AI83" s="11">
        <f t="shared" si="18"/>
        <v>21597.388800000001</v>
      </c>
      <c r="AJ83" s="11">
        <f t="shared" si="18"/>
        <v>4299.8689066666666</v>
      </c>
      <c r="AK83" s="11">
        <f t="shared" si="18"/>
        <v>5863.4575999999997</v>
      </c>
      <c r="AL83" s="11">
        <f t="shared" si="18"/>
        <v>0</v>
      </c>
      <c r="AM83" s="11">
        <f t="shared" si="18"/>
        <v>19544.858666666667</v>
      </c>
      <c r="AN83" s="11">
        <f t="shared" si="9"/>
        <v>1040</v>
      </c>
      <c r="AO83" s="11">
        <f t="shared" si="9"/>
        <v>173425.65344000002</v>
      </c>
    </row>
    <row r="84" spans="1:41">
      <c r="A84" s="7">
        <v>220</v>
      </c>
      <c r="B84" s="8" t="s">
        <v>104</v>
      </c>
      <c r="C84" s="8" t="s">
        <v>155</v>
      </c>
      <c r="D84" s="8"/>
      <c r="E84" s="8"/>
      <c r="F84" s="9" t="s">
        <v>17</v>
      </c>
      <c r="G84" s="10">
        <v>6715.65</v>
      </c>
      <c r="H84" s="12">
        <f t="shared" si="12"/>
        <v>13431.3</v>
      </c>
      <c r="I84" s="12"/>
      <c r="J84" s="12">
        <f t="shared" si="13"/>
        <v>161175.59999999998</v>
      </c>
      <c r="K84" s="10">
        <v>549.62</v>
      </c>
      <c r="L84" s="12">
        <f t="shared" si="14"/>
        <v>13190.880000000001</v>
      </c>
      <c r="M84" s="10">
        <v>2782.29</v>
      </c>
      <c r="N84" s="10">
        <v>216.32</v>
      </c>
      <c r="O84" s="12">
        <f t="shared" si="15"/>
        <v>5191.68</v>
      </c>
      <c r="P84" s="10">
        <v>865.28</v>
      </c>
      <c r="Q84" s="12">
        <f t="shared" si="16"/>
        <v>20766.72</v>
      </c>
      <c r="R84" s="14">
        <v>6121.0379999999996</v>
      </c>
      <c r="S84" s="12">
        <v>8346.869999999999</v>
      </c>
      <c r="T84" s="12"/>
      <c r="U84" s="12">
        <v>27822.899999999998</v>
      </c>
      <c r="V84" s="12">
        <v>1000</v>
      </c>
      <c r="W84" s="12">
        <f t="shared" si="17"/>
        <v>246397.97799999997</v>
      </c>
      <c r="X84" s="12"/>
      <c r="Y84" s="11">
        <f t="shared" si="18"/>
        <v>6984.2759999999998</v>
      </c>
      <c r="Z84" s="11">
        <f t="shared" si="18"/>
        <v>13968.552</v>
      </c>
      <c r="AA84" s="11">
        <f t="shared" si="18"/>
        <v>0</v>
      </c>
      <c r="AB84" s="11">
        <f t="shared" si="18"/>
        <v>167622.62399999998</v>
      </c>
      <c r="AC84" s="11">
        <f t="shared" si="18"/>
        <v>571.60480000000007</v>
      </c>
      <c r="AD84" s="11">
        <f t="shared" si="18"/>
        <v>13718.515200000002</v>
      </c>
      <c r="AE84" s="11">
        <f t="shared" si="18"/>
        <v>2893.5816</v>
      </c>
      <c r="AF84" s="11">
        <f t="shared" si="18"/>
        <v>224.97280000000001</v>
      </c>
      <c r="AG84" s="11">
        <f t="shared" si="18"/>
        <v>5399.3472000000002</v>
      </c>
      <c r="AH84" s="11">
        <f t="shared" si="18"/>
        <v>899.89120000000003</v>
      </c>
      <c r="AI84" s="11">
        <f t="shared" si="18"/>
        <v>21597.388800000001</v>
      </c>
      <c r="AJ84" s="11">
        <f t="shared" si="18"/>
        <v>6365.8795199999995</v>
      </c>
      <c r="AK84" s="11">
        <f t="shared" si="18"/>
        <v>8680.7447999999986</v>
      </c>
      <c r="AL84" s="11">
        <f t="shared" si="18"/>
        <v>0</v>
      </c>
      <c r="AM84" s="11">
        <f t="shared" si="18"/>
        <v>28935.815999999999</v>
      </c>
      <c r="AN84" s="11">
        <f t="shared" si="9"/>
        <v>1040</v>
      </c>
      <c r="AO84" s="11">
        <f t="shared" si="9"/>
        <v>256253.89711999998</v>
      </c>
    </row>
    <row r="85" spans="1:41">
      <c r="A85" s="7">
        <v>226</v>
      </c>
      <c r="B85" s="8" t="s">
        <v>105</v>
      </c>
      <c r="C85" s="8" t="s">
        <v>161</v>
      </c>
      <c r="D85" s="8"/>
      <c r="E85" s="8"/>
      <c r="F85" s="9" t="s">
        <v>17</v>
      </c>
      <c r="G85" s="10">
        <v>6715.65</v>
      </c>
      <c r="H85" s="12">
        <f t="shared" si="12"/>
        <v>13431.3</v>
      </c>
      <c r="I85" s="12"/>
      <c r="J85" s="12">
        <f t="shared" si="13"/>
        <v>161175.59999999998</v>
      </c>
      <c r="K85" s="10">
        <v>536.48</v>
      </c>
      <c r="L85" s="12">
        <f t="shared" si="14"/>
        <v>12875.52</v>
      </c>
      <c r="M85" s="10">
        <v>2777.91</v>
      </c>
      <c r="N85" s="10">
        <v>216.32</v>
      </c>
      <c r="O85" s="12">
        <f t="shared" si="15"/>
        <v>5191.68</v>
      </c>
      <c r="P85" s="10">
        <v>865.28</v>
      </c>
      <c r="Q85" s="12">
        <f t="shared" si="16"/>
        <v>20766.72</v>
      </c>
      <c r="R85" s="14">
        <v>6111.402</v>
      </c>
      <c r="S85" s="12"/>
      <c r="T85" s="12">
        <v>8333.73</v>
      </c>
      <c r="U85" s="12">
        <v>27058.033333333326</v>
      </c>
      <c r="V85" s="12">
        <v>1000</v>
      </c>
      <c r="W85" s="12">
        <f t="shared" si="17"/>
        <v>236956.86533333329</v>
      </c>
      <c r="X85" s="12"/>
      <c r="Y85" s="11">
        <f t="shared" si="18"/>
        <v>6984.2759999999998</v>
      </c>
      <c r="Z85" s="11">
        <f t="shared" si="18"/>
        <v>13968.552</v>
      </c>
      <c r="AA85" s="11">
        <f t="shared" si="18"/>
        <v>0</v>
      </c>
      <c r="AB85" s="11">
        <f t="shared" si="18"/>
        <v>167622.62399999998</v>
      </c>
      <c r="AC85" s="11">
        <f t="shared" si="18"/>
        <v>557.93920000000003</v>
      </c>
      <c r="AD85" s="11">
        <f t="shared" si="18"/>
        <v>13390.540800000001</v>
      </c>
      <c r="AE85" s="11">
        <f t="shared" si="18"/>
        <v>2889.0263999999997</v>
      </c>
      <c r="AF85" s="11">
        <f t="shared" si="18"/>
        <v>224.97280000000001</v>
      </c>
      <c r="AG85" s="11">
        <f t="shared" si="18"/>
        <v>5399.3472000000002</v>
      </c>
      <c r="AH85" s="11">
        <f t="shared" si="18"/>
        <v>899.89120000000003</v>
      </c>
      <c r="AI85" s="11">
        <f t="shared" si="18"/>
        <v>21597.388800000001</v>
      </c>
      <c r="AJ85" s="11">
        <f t="shared" si="18"/>
        <v>6355.85808</v>
      </c>
      <c r="AK85" s="11">
        <f t="shared" si="18"/>
        <v>0</v>
      </c>
      <c r="AL85" s="11">
        <f t="shared" si="18"/>
        <v>8667.0792000000001</v>
      </c>
      <c r="AM85" s="11">
        <f t="shared" si="18"/>
        <v>28140.354666666659</v>
      </c>
      <c r="AN85" s="11">
        <f t="shared" si="9"/>
        <v>1040</v>
      </c>
      <c r="AO85" s="11">
        <f t="shared" si="9"/>
        <v>246435.13994666663</v>
      </c>
    </row>
    <row r="86" spans="1:41">
      <c r="A86" s="7">
        <v>228</v>
      </c>
      <c r="B86" s="8" t="s">
        <v>106</v>
      </c>
      <c r="C86" s="8" t="s">
        <v>154</v>
      </c>
      <c r="D86" s="8"/>
      <c r="E86" s="8"/>
      <c r="F86" s="9" t="s">
        <v>17</v>
      </c>
      <c r="G86" s="10">
        <v>6715.65</v>
      </c>
      <c r="H86" s="12">
        <f t="shared" si="12"/>
        <v>13431.3</v>
      </c>
      <c r="I86" s="12"/>
      <c r="J86" s="12">
        <f t="shared" si="13"/>
        <v>161175.59999999998</v>
      </c>
      <c r="K86" s="10">
        <v>536.48</v>
      </c>
      <c r="L86" s="12">
        <f t="shared" si="14"/>
        <v>12875.52</v>
      </c>
      <c r="M86" s="10">
        <v>2777.91</v>
      </c>
      <c r="N86" s="10">
        <v>216.32</v>
      </c>
      <c r="O86" s="12">
        <f t="shared" si="15"/>
        <v>5191.68</v>
      </c>
      <c r="P86" s="10">
        <v>865.28</v>
      </c>
      <c r="Q86" s="12">
        <f t="shared" si="16"/>
        <v>20766.72</v>
      </c>
      <c r="R86" s="14">
        <v>6111.402</v>
      </c>
      <c r="S86" s="12"/>
      <c r="T86" s="12">
        <v>8333.73</v>
      </c>
      <c r="U86" s="12">
        <v>27779.1</v>
      </c>
      <c r="V86" s="12">
        <v>1000</v>
      </c>
      <c r="W86" s="12">
        <f t="shared" si="17"/>
        <v>237677.93199999997</v>
      </c>
      <c r="X86" s="12"/>
      <c r="Y86" s="11">
        <f t="shared" ref="Y86:AN102" si="19">G86*1.04</f>
        <v>6984.2759999999998</v>
      </c>
      <c r="Z86" s="11">
        <f t="shared" si="19"/>
        <v>13968.552</v>
      </c>
      <c r="AA86" s="11">
        <f t="shared" si="19"/>
        <v>0</v>
      </c>
      <c r="AB86" s="11">
        <f t="shared" si="19"/>
        <v>167622.62399999998</v>
      </c>
      <c r="AC86" s="11">
        <f t="shared" si="19"/>
        <v>557.93920000000003</v>
      </c>
      <c r="AD86" s="11">
        <f t="shared" si="19"/>
        <v>13390.540800000001</v>
      </c>
      <c r="AE86" s="11">
        <f t="shared" si="19"/>
        <v>2889.0263999999997</v>
      </c>
      <c r="AF86" s="11">
        <f t="shared" si="19"/>
        <v>224.97280000000001</v>
      </c>
      <c r="AG86" s="11">
        <f t="shared" si="19"/>
        <v>5399.3472000000002</v>
      </c>
      <c r="AH86" s="11">
        <f t="shared" si="19"/>
        <v>899.89120000000003</v>
      </c>
      <c r="AI86" s="11">
        <f t="shared" si="19"/>
        <v>21597.388800000001</v>
      </c>
      <c r="AJ86" s="11">
        <f t="shared" si="19"/>
        <v>6355.85808</v>
      </c>
      <c r="AK86" s="11">
        <f t="shared" si="19"/>
        <v>0</v>
      </c>
      <c r="AL86" s="11">
        <f t="shared" si="19"/>
        <v>8667.0792000000001</v>
      </c>
      <c r="AM86" s="11">
        <f t="shared" si="19"/>
        <v>28890.263999999999</v>
      </c>
      <c r="AN86" s="11">
        <f t="shared" si="9"/>
        <v>1040</v>
      </c>
      <c r="AO86" s="11">
        <f t="shared" si="9"/>
        <v>247185.04927999998</v>
      </c>
    </row>
    <row r="87" spans="1:41">
      <c r="A87" s="7">
        <v>229</v>
      </c>
      <c r="B87" s="8" t="s">
        <v>107</v>
      </c>
      <c r="C87" s="26" t="s">
        <v>218</v>
      </c>
      <c r="D87" s="26"/>
      <c r="E87" s="26"/>
      <c r="F87" s="9" t="s">
        <v>17</v>
      </c>
      <c r="G87" s="10">
        <v>4831.6499999999996</v>
      </c>
      <c r="H87" s="12">
        <f t="shared" si="12"/>
        <v>9663.2999999999993</v>
      </c>
      <c r="I87" s="12"/>
      <c r="J87" s="12">
        <f t="shared" si="13"/>
        <v>115959.59999999999</v>
      </c>
      <c r="K87" s="10">
        <v>391.95</v>
      </c>
      <c r="L87" s="12">
        <f t="shared" si="14"/>
        <v>9406.7999999999993</v>
      </c>
      <c r="M87" s="10">
        <v>2101.7333333333327</v>
      </c>
      <c r="N87" s="10">
        <v>216.32</v>
      </c>
      <c r="O87" s="12">
        <f t="shared" si="15"/>
        <v>5191.68</v>
      </c>
      <c r="P87" s="10">
        <v>865.28</v>
      </c>
      <c r="Q87" s="12">
        <f t="shared" si="16"/>
        <v>20766.72</v>
      </c>
      <c r="R87" s="14">
        <v>4623.8133333333326</v>
      </c>
      <c r="S87" s="12"/>
      <c r="T87" s="12">
        <v>6305.1999999999989</v>
      </c>
      <c r="U87" s="12">
        <v>21017.333333333328</v>
      </c>
      <c r="V87" s="12">
        <v>1000</v>
      </c>
      <c r="W87" s="12">
        <f t="shared" si="17"/>
        <v>180067.68</v>
      </c>
      <c r="X87" s="12"/>
      <c r="Y87" s="11">
        <f t="shared" si="19"/>
        <v>5024.9160000000002</v>
      </c>
      <c r="Z87" s="11">
        <f t="shared" si="19"/>
        <v>10049.832</v>
      </c>
      <c r="AA87" s="11">
        <f t="shared" si="19"/>
        <v>0</v>
      </c>
      <c r="AB87" s="11">
        <f t="shared" si="19"/>
        <v>120597.984</v>
      </c>
      <c r="AC87" s="11">
        <f t="shared" si="19"/>
        <v>407.62799999999999</v>
      </c>
      <c r="AD87" s="11">
        <f t="shared" si="19"/>
        <v>9783.0720000000001</v>
      </c>
      <c r="AE87" s="11">
        <f t="shared" si="19"/>
        <v>2185.802666666666</v>
      </c>
      <c r="AF87" s="11">
        <f t="shared" si="19"/>
        <v>224.97280000000001</v>
      </c>
      <c r="AG87" s="11">
        <f t="shared" si="19"/>
        <v>5399.3472000000002</v>
      </c>
      <c r="AH87" s="11">
        <f t="shared" si="19"/>
        <v>899.89120000000003</v>
      </c>
      <c r="AI87" s="11">
        <f t="shared" si="19"/>
        <v>21597.388800000001</v>
      </c>
      <c r="AJ87" s="11">
        <f t="shared" si="19"/>
        <v>4808.7658666666657</v>
      </c>
      <c r="AK87" s="11">
        <f t="shared" si="19"/>
        <v>0</v>
      </c>
      <c r="AL87" s="11">
        <f t="shared" si="19"/>
        <v>6557.4079999999994</v>
      </c>
      <c r="AM87" s="11">
        <f t="shared" si="19"/>
        <v>21858.026666666661</v>
      </c>
      <c r="AN87" s="11">
        <f t="shared" si="9"/>
        <v>1040</v>
      </c>
      <c r="AO87" s="11">
        <f t="shared" si="9"/>
        <v>187270.3872</v>
      </c>
    </row>
    <row r="88" spans="1:41">
      <c r="A88" s="7">
        <v>233</v>
      </c>
      <c r="B88" s="8" t="s">
        <v>108</v>
      </c>
      <c r="C88" s="8" t="s">
        <v>219</v>
      </c>
      <c r="D88" s="8"/>
      <c r="E88" s="8"/>
      <c r="F88" s="9" t="s">
        <v>17</v>
      </c>
      <c r="G88" s="10">
        <v>4831.6499999999996</v>
      </c>
      <c r="H88" s="12">
        <f t="shared" si="12"/>
        <v>9663.2999999999993</v>
      </c>
      <c r="I88" s="12"/>
      <c r="J88" s="12">
        <f t="shared" si="13"/>
        <v>115959.59999999999</v>
      </c>
      <c r="K88" s="10">
        <v>391.95</v>
      </c>
      <c r="L88" s="12">
        <f t="shared" si="14"/>
        <v>9406.7999999999993</v>
      </c>
      <c r="M88" s="10">
        <v>2101.7333333333327</v>
      </c>
      <c r="N88" s="10">
        <v>216.32</v>
      </c>
      <c r="O88" s="12">
        <f t="shared" si="15"/>
        <v>5191.68</v>
      </c>
      <c r="P88" s="10">
        <v>865.28</v>
      </c>
      <c r="Q88" s="12">
        <f t="shared" si="16"/>
        <v>20766.72</v>
      </c>
      <c r="R88" s="14">
        <v>4623.8133333333326</v>
      </c>
      <c r="S88" s="12">
        <v>6305.1999999999989</v>
      </c>
      <c r="T88" s="12"/>
      <c r="U88" s="12">
        <v>21017.333333333328</v>
      </c>
      <c r="V88" s="12">
        <v>1000</v>
      </c>
      <c r="W88" s="12">
        <f t="shared" si="17"/>
        <v>186372.88</v>
      </c>
      <c r="X88" s="12"/>
      <c r="Y88" s="11">
        <f t="shared" si="19"/>
        <v>5024.9160000000002</v>
      </c>
      <c r="Z88" s="11">
        <f t="shared" si="19"/>
        <v>10049.832</v>
      </c>
      <c r="AA88" s="11">
        <f t="shared" si="19"/>
        <v>0</v>
      </c>
      <c r="AB88" s="11">
        <f t="shared" si="19"/>
        <v>120597.984</v>
      </c>
      <c r="AC88" s="11">
        <f t="shared" si="19"/>
        <v>407.62799999999999</v>
      </c>
      <c r="AD88" s="11">
        <f t="shared" si="19"/>
        <v>9783.0720000000001</v>
      </c>
      <c r="AE88" s="11">
        <f t="shared" si="19"/>
        <v>2185.802666666666</v>
      </c>
      <c r="AF88" s="11">
        <f t="shared" si="19"/>
        <v>224.97280000000001</v>
      </c>
      <c r="AG88" s="11">
        <f t="shared" si="19"/>
        <v>5399.3472000000002</v>
      </c>
      <c r="AH88" s="11">
        <f t="shared" si="19"/>
        <v>899.89120000000003</v>
      </c>
      <c r="AI88" s="11">
        <f t="shared" si="19"/>
        <v>21597.388800000001</v>
      </c>
      <c r="AJ88" s="11">
        <f t="shared" si="19"/>
        <v>4808.7658666666657</v>
      </c>
      <c r="AK88" s="11">
        <f t="shared" si="19"/>
        <v>6557.4079999999994</v>
      </c>
      <c r="AL88" s="11">
        <f t="shared" si="19"/>
        <v>0</v>
      </c>
      <c r="AM88" s="11">
        <f t="shared" si="19"/>
        <v>21858.026666666661</v>
      </c>
      <c r="AN88" s="11">
        <f t="shared" si="9"/>
        <v>1040</v>
      </c>
      <c r="AO88" s="11">
        <f t="shared" si="9"/>
        <v>193827.79520000002</v>
      </c>
    </row>
    <row r="89" spans="1:41">
      <c r="A89" s="7">
        <v>234</v>
      </c>
      <c r="B89" s="8" t="s">
        <v>109</v>
      </c>
      <c r="C89" s="8" t="s">
        <v>219</v>
      </c>
      <c r="D89" s="8"/>
      <c r="E89" s="8"/>
      <c r="F89" s="9" t="s">
        <v>17</v>
      </c>
      <c r="G89" s="10">
        <v>4831.6499999999996</v>
      </c>
      <c r="H89" s="12">
        <f t="shared" si="12"/>
        <v>9663.2999999999993</v>
      </c>
      <c r="I89" s="12"/>
      <c r="J89" s="12">
        <f t="shared" si="13"/>
        <v>115959.59999999999</v>
      </c>
      <c r="K89" s="10">
        <v>391.95</v>
      </c>
      <c r="L89" s="12">
        <f t="shared" si="14"/>
        <v>9406.7999999999993</v>
      </c>
      <c r="M89" s="10">
        <v>2101.7333333333327</v>
      </c>
      <c r="N89" s="10">
        <v>216.32</v>
      </c>
      <c r="O89" s="12">
        <f t="shared" si="15"/>
        <v>5191.68</v>
      </c>
      <c r="P89" s="10">
        <v>865.28</v>
      </c>
      <c r="Q89" s="12">
        <f t="shared" si="16"/>
        <v>20766.72</v>
      </c>
      <c r="R89" s="14">
        <v>4623.8133333333326</v>
      </c>
      <c r="S89" s="12">
        <v>6305.1999999999989</v>
      </c>
      <c r="T89" s="12"/>
      <c r="U89" s="12">
        <v>21017.333333333328</v>
      </c>
      <c r="V89" s="12">
        <v>1000</v>
      </c>
      <c r="W89" s="12">
        <f t="shared" si="17"/>
        <v>186372.88</v>
      </c>
      <c r="X89" s="12"/>
      <c r="Y89" s="11">
        <f t="shared" si="19"/>
        <v>5024.9160000000002</v>
      </c>
      <c r="Z89" s="11">
        <f t="shared" si="19"/>
        <v>10049.832</v>
      </c>
      <c r="AA89" s="11">
        <f t="shared" si="19"/>
        <v>0</v>
      </c>
      <c r="AB89" s="11">
        <f t="shared" si="19"/>
        <v>120597.984</v>
      </c>
      <c r="AC89" s="11">
        <f t="shared" si="19"/>
        <v>407.62799999999999</v>
      </c>
      <c r="AD89" s="11">
        <f t="shared" si="19"/>
        <v>9783.0720000000001</v>
      </c>
      <c r="AE89" s="11">
        <f t="shared" si="19"/>
        <v>2185.802666666666</v>
      </c>
      <c r="AF89" s="11">
        <f t="shared" si="19"/>
        <v>224.97280000000001</v>
      </c>
      <c r="AG89" s="11">
        <f t="shared" si="19"/>
        <v>5399.3472000000002</v>
      </c>
      <c r="AH89" s="11">
        <f t="shared" si="19"/>
        <v>899.89120000000003</v>
      </c>
      <c r="AI89" s="11">
        <f t="shared" si="19"/>
        <v>21597.388800000001</v>
      </c>
      <c r="AJ89" s="11">
        <f t="shared" si="19"/>
        <v>4808.7658666666657</v>
      </c>
      <c r="AK89" s="11">
        <f t="shared" si="19"/>
        <v>6557.4079999999994</v>
      </c>
      <c r="AL89" s="11">
        <f t="shared" si="19"/>
        <v>0</v>
      </c>
      <c r="AM89" s="11">
        <f t="shared" si="19"/>
        <v>21858.026666666661</v>
      </c>
      <c r="AN89" s="11">
        <f t="shared" si="9"/>
        <v>1040</v>
      </c>
      <c r="AO89" s="11">
        <f t="shared" si="9"/>
        <v>193827.79520000002</v>
      </c>
    </row>
    <row r="90" spans="1:41">
      <c r="A90" s="7">
        <v>236</v>
      </c>
      <c r="B90" s="8" t="s">
        <v>110</v>
      </c>
      <c r="C90" s="8" t="s">
        <v>155</v>
      </c>
      <c r="D90" s="8"/>
      <c r="E90" s="8"/>
      <c r="F90" s="9" t="s">
        <v>17</v>
      </c>
      <c r="G90" s="10">
        <v>6715.35</v>
      </c>
      <c r="H90" s="12">
        <f t="shared" si="12"/>
        <v>13430.7</v>
      </c>
      <c r="I90" s="12"/>
      <c r="J90" s="12">
        <f t="shared" si="13"/>
        <v>161168.40000000002</v>
      </c>
      <c r="K90" s="10">
        <v>536.46</v>
      </c>
      <c r="L90" s="12">
        <f t="shared" si="14"/>
        <v>12875.04</v>
      </c>
      <c r="M90" s="10">
        <v>2777.8033333333333</v>
      </c>
      <c r="N90" s="10">
        <v>216.32</v>
      </c>
      <c r="O90" s="12">
        <f t="shared" si="15"/>
        <v>5191.68</v>
      </c>
      <c r="P90" s="10">
        <v>865.28</v>
      </c>
      <c r="Q90" s="12">
        <f t="shared" si="16"/>
        <v>20766.72</v>
      </c>
      <c r="R90" s="14">
        <v>6111.1673333333329</v>
      </c>
      <c r="S90" s="12">
        <v>8333.41</v>
      </c>
      <c r="T90" s="12"/>
      <c r="U90" s="12">
        <v>27778.033333333333</v>
      </c>
      <c r="V90" s="12">
        <v>1000</v>
      </c>
      <c r="W90" s="12">
        <f t="shared" si="17"/>
        <v>246002.25400000004</v>
      </c>
      <c r="X90" s="12"/>
      <c r="Y90" s="11">
        <f t="shared" si="19"/>
        <v>6983.9640000000009</v>
      </c>
      <c r="Z90" s="11">
        <f t="shared" si="19"/>
        <v>13967.928000000002</v>
      </c>
      <c r="AA90" s="11">
        <f t="shared" si="19"/>
        <v>0</v>
      </c>
      <c r="AB90" s="11">
        <f t="shared" si="19"/>
        <v>167615.13600000003</v>
      </c>
      <c r="AC90" s="11">
        <f t="shared" si="19"/>
        <v>557.91840000000002</v>
      </c>
      <c r="AD90" s="11">
        <f t="shared" si="19"/>
        <v>13390.0416</v>
      </c>
      <c r="AE90" s="11">
        <f t="shared" si="19"/>
        <v>2888.9154666666668</v>
      </c>
      <c r="AF90" s="11">
        <f t="shared" si="19"/>
        <v>224.97280000000001</v>
      </c>
      <c r="AG90" s="11">
        <f t="shared" si="19"/>
        <v>5399.3472000000002</v>
      </c>
      <c r="AH90" s="11">
        <f t="shared" si="19"/>
        <v>899.89120000000003</v>
      </c>
      <c r="AI90" s="11">
        <f t="shared" si="19"/>
        <v>21597.388800000001</v>
      </c>
      <c r="AJ90" s="11">
        <f t="shared" si="19"/>
        <v>6355.6140266666662</v>
      </c>
      <c r="AK90" s="11">
        <f t="shared" si="19"/>
        <v>8666.7464</v>
      </c>
      <c r="AL90" s="11">
        <f t="shared" si="19"/>
        <v>0</v>
      </c>
      <c r="AM90" s="11">
        <f t="shared" si="19"/>
        <v>28889.154666666665</v>
      </c>
      <c r="AN90" s="11">
        <f t="shared" si="9"/>
        <v>1040</v>
      </c>
      <c r="AO90" s="11">
        <f t="shared" si="9"/>
        <v>255842.34416000007</v>
      </c>
    </row>
    <row r="91" spans="1:41">
      <c r="A91" s="7">
        <v>240</v>
      </c>
      <c r="B91" s="8" t="s">
        <v>111</v>
      </c>
      <c r="C91" s="8" t="s">
        <v>155</v>
      </c>
      <c r="D91" s="8"/>
      <c r="E91" s="8"/>
      <c r="F91" s="9" t="s">
        <v>17</v>
      </c>
      <c r="G91" s="10">
        <v>6715.65</v>
      </c>
      <c r="H91" s="12">
        <f t="shared" si="12"/>
        <v>13431.3</v>
      </c>
      <c r="I91" s="12"/>
      <c r="J91" s="12">
        <f t="shared" si="13"/>
        <v>161175.59999999998</v>
      </c>
      <c r="K91" s="10">
        <v>536.48</v>
      </c>
      <c r="L91" s="12">
        <f t="shared" si="14"/>
        <v>12875.52</v>
      </c>
      <c r="M91" s="10">
        <v>2688.496666666666</v>
      </c>
      <c r="N91" s="10">
        <v>216.32</v>
      </c>
      <c r="O91" s="12">
        <f t="shared" si="15"/>
        <v>5191.68</v>
      </c>
      <c r="P91" s="10">
        <v>865.28</v>
      </c>
      <c r="Q91" s="12">
        <f t="shared" si="16"/>
        <v>20766.72</v>
      </c>
      <c r="R91" s="14">
        <v>5914.6926666666659</v>
      </c>
      <c r="S91" s="12">
        <v>8065.4899999999989</v>
      </c>
      <c r="T91" s="12"/>
      <c r="U91" s="12">
        <v>27779.1</v>
      </c>
      <c r="V91" s="12">
        <v>1000</v>
      </c>
      <c r="W91" s="12">
        <f t="shared" si="17"/>
        <v>245457.2993333333</v>
      </c>
      <c r="X91" s="12"/>
      <c r="Y91" s="11">
        <f t="shared" si="19"/>
        <v>6984.2759999999998</v>
      </c>
      <c r="Z91" s="11">
        <f t="shared" si="19"/>
        <v>13968.552</v>
      </c>
      <c r="AA91" s="11">
        <f t="shared" si="19"/>
        <v>0</v>
      </c>
      <c r="AB91" s="11">
        <f t="shared" si="19"/>
        <v>167622.62399999998</v>
      </c>
      <c r="AC91" s="11">
        <f t="shared" si="19"/>
        <v>557.93920000000003</v>
      </c>
      <c r="AD91" s="11">
        <f t="shared" si="19"/>
        <v>13390.540800000001</v>
      </c>
      <c r="AE91" s="11">
        <f t="shared" si="19"/>
        <v>2796.0365333333325</v>
      </c>
      <c r="AF91" s="11">
        <f t="shared" si="19"/>
        <v>224.97280000000001</v>
      </c>
      <c r="AG91" s="11">
        <f t="shared" si="19"/>
        <v>5399.3472000000002</v>
      </c>
      <c r="AH91" s="11">
        <f t="shared" si="19"/>
        <v>899.89120000000003</v>
      </c>
      <c r="AI91" s="11">
        <f t="shared" si="19"/>
        <v>21597.388800000001</v>
      </c>
      <c r="AJ91" s="11">
        <f t="shared" si="19"/>
        <v>6151.280373333333</v>
      </c>
      <c r="AK91" s="11">
        <f t="shared" si="19"/>
        <v>8388.1095999999998</v>
      </c>
      <c r="AL91" s="11">
        <f t="shared" si="19"/>
        <v>0</v>
      </c>
      <c r="AM91" s="11">
        <f t="shared" si="19"/>
        <v>28890.263999999999</v>
      </c>
      <c r="AN91" s="11">
        <f t="shared" si="9"/>
        <v>1040</v>
      </c>
      <c r="AO91" s="11">
        <f t="shared" si="9"/>
        <v>255275.59130666664</v>
      </c>
    </row>
    <row r="92" spans="1:41">
      <c r="A92" s="7">
        <v>241</v>
      </c>
      <c r="B92" s="8" t="s">
        <v>112</v>
      </c>
      <c r="C92" s="8" t="s">
        <v>155</v>
      </c>
      <c r="D92" s="8"/>
      <c r="E92" s="8"/>
      <c r="F92" s="9" t="s">
        <v>17</v>
      </c>
      <c r="G92" s="10">
        <v>6715.65</v>
      </c>
      <c r="H92" s="12">
        <f t="shared" si="12"/>
        <v>13431.3</v>
      </c>
      <c r="I92" s="12"/>
      <c r="J92" s="12">
        <f t="shared" si="13"/>
        <v>161175.59999999998</v>
      </c>
      <c r="K92" s="13">
        <v>536.48</v>
      </c>
      <c r="L92" s="12">
        <f t="shared" si="14"/>
        <v>12875.52</v>
      </c>
      <c r="M92" s="10">
        <v>2688.496666666666</v>
      </c>
      <c r="N92" s="13">
        <v>216.32</v>
      </c>
      <c r="O92" s="12">
        <f t="shared" si="15"/>
        <v>5191.68</v>
      </c>
      <c r="P92" s="13">
        <v>865.28</v>
      </c>
      <c r="Q92" s="12">
        <f t="shared" si="16"/>
        <v>20766.72</v>
      </c>
      <c r="R92" s="14">
        <v>5914.6926666666659</v>
      </c>
      <c r="S92" s="12"/>
      <c r="T92" s="12">
        <v>8065.4899999999989</v>
      </c>
      <c r="U92" s="12">
        <v>26884.966666666664</v>
      </c>
      <c r="V92" s="12">
        <v>1000</v>
      </c>
      <c r="W92" s="12">
        <f t="shared" si="17"/>
        <v>236497.67599999998</v>
      </c>
      <c r="X92" s="12"/>
      <c r="Y92" s="11">
        <f t="shared" si="19"/>
        <v>6984.2759999999998</v>
      </c>
      <c r="Z92" s="11">
        <f t="shared" si="19"/>
        <v>13968.552</v>
      </c>
      <c r="AA92" s="11">
        <f t="shared" si="19"/>
        <v>0</v>
      </c>
      <c r="AB92" s="11">
        <f t="shared" si="19"/>
        <v>167622.62399999998</v>
      </c>
      <c r="AC92" s="11">
        <f t="shared" si="19"/>
        <v>557.93920000000003</v>
      </c>
      <c r="AD92" s="11">
        <f t="shared" si="19"/>
        <v>13390.540800000001</v>
      </c>
      <c r="AE92" s="11">
        <f t="shared" si="19"/>
        <v>2796.0365333333325</v>
      </c>
      <c r="AF92" s="11">
        <f t="shared" si="19"/>
        <v>224.97280000000001</v>
      </c>
      <c r="AG92" s="11">
        <f t="shared" si="19"/>
        <v>5399.3472000000002</v>
      </c>
      <c r="AH92" s="11">
        <f t="shared" si="19"/>
        <v>899.89120000000003</v>
      </c>
      <c r="AI92" s="11">
        <f t="shared" si="19"/>
        <v>21597.388800000001</v>
      </c>
      <c r="AJ92" s="11">
        <f t="shared" si="19"/>
        <v>6151.280373333333</v>
      </c>
      <c r="AK92" s="11">
        <f t="shared" si="19"/>
        <v>0</v>
      </c>
      <c r="AL92" s="11">
        <f t="shared" si="19"/>
        <v>8388.1095999999998</v>
      </c>
      <c r="AM92" s="11">
        <f t="shared" si="19"/>
        <v>27960.365333333331</v>
      </c>
      <c r="AN92" s="11">
        <f t="shared" si="9"/>
        <v>1040</v>
      </c>
      <c r="AO92" s="11">
        <f t="shared" si="9"/>
        <v>245957.58304</v>
      </c>
    </row>
    <row r="93" spans="1:41">
      <c r="A93" s="7">
        <v>243</v>
      </c>
      <c r="B93" s="8" t="s">
        <v>113</v>
      </c>
      <c r="C93" s="8" t="s">
        <v>155</v>
      </c>
      <c r="D93" s="8"/>
      <c r="E93" s="8"/>
      <c r="F93" s="9" t="s">
        <v>17</v>
      </c>
      <c r="G93" s="10">
        <v>6715.65</v>
      </c>
      <c r="H93" s="12">
        <f t="shared" si="12"/>
        <v>13431.3</v>
      </c>
      <c r="I93" s="12"/>
      <c r="J93" s="12">
        <f t="shared" si="13"/>
        <v>161175.59999999998</v>
      </c>
      <c r="K93" s="10">
        <v>536.48</v>
      </c>
      <c r="L93" s="12">
        <f t="shared" si="14"/>
        <v>12875.52</v>
      </c>
      <c r="M93" s="10">
        <v>2688.496666666666</v>
      </c>
      <c r="N93" s="10">
        <v>216.32</v>
      </c>
      <c r="O93" s="12">
        <f t="shared" si="15"/>
        <v>5191.68</v>
      </c>
      <c r="P93" s="10">
        <v>865.28</v>
      </c>
      <c r="Q93" s="12">
        <f t="shared" si="16"/>
        <v>20766.72</v>
      </c>
      <c r="R93" s="14">
        <v>5914.6926666666659</v>
      </c>
      <c r="S93" s="12">
        <v>8065.4899999999989</v>
      </c>
      <c r="T93" s="12"/>
      <c r="U93" s="12">
        <v>27779.1</v>
      </c>
      <c r="V93" s="12">
        <v>1000</v>
      </c>
      <c r="W93" s="12">
        <f t="shared" si="17"/>
        <v>245457.2993333333</v>
      </c>
      <c r="X93" s="12"/>
      <c r="Y93" s="11">
        <f t="shared" si="19"/>
        <v>6984.2759999999998</v>
      </c>
      <c r="Z93" s="11">
        <f t="shared" si="19"/>
        <v>13968.552</v>
      </c>
      <c r="AA93" s="11">
        <f t="shared" si="19"/>
        <v>0</v>
      </c>
      <c r="AB93" s="11">
        <f t="shared" si="19"/>
        <v>167622.62399999998</v>
      </c>
      <c r="AC93" s="11">
        <f t="shared" si="19"/>
        <v>557.93920000000003</v>
      </c>
      <c r="AD93" s="11">
        <f t="shared" si="19"/>
        <v>13390.540800000001</v>
      </c>
      <c r="AE93" s="11">
        <f t="shared" si="19"/>
        <v>2796.0365333333325</v>
      </c>
      <c r="AF93" s="11">
        <f t="shared" si="19"/>
        <v>224.97280000000001</v>
      </c>
      <c r="AG93" s="11">
        <f t="shared" si="19"/>
        <v>5399.3472000000002</v>
      </c>
      <c r="AH93" s="11">
        <f t="shared" si="19"/>
        <v>899.89120000000003</v>
      </c>
      <c r="AI93" s="11">
        <f t="shared" si="19"/>
        <v>21597.388800000001</v>
      </c>
      <c r="AJ93" s="11">
        <f t="shared" si="19"/>
        <v>6151.280373333333</v>
      </c>
      <c r="AK93" s="11">
        <f t="shared" si="19"/>
        <v>8388.1095999999998</v>
      </c>
      <c r="AL93" s="11">
        <f t="shared" si="19"/>
        <v>0</v>
      </c>
      <c r="AM93" s="11">
        <f t="shared" si="19"/>
        <v>28890.263999999999</v>
      </c>
      <c r="AN93" s="11">
        <f t="shared" si="9"/>
        <v>1040</v>
      </c>
      <c r="AO93" s="11">
        <f t="shared" si="9"/>
        <v>255275.59130666664</v>
      </c>
    </row>
    <row r="94" spans="1:41">
      <c r="A94" s="7">
        <v>251</v>
      </c>
      <c r="B94" s="8" t="s">
        <v>114</v>
      </c>
      <c r="C94" s="26" t="s">
        <v>218</v>
      </c>
      <c r="D94" s="26"/>
      <c r="E94" s="26"/>
      <c r="F94" s="9" t="s">
        <v>17</v>
      </c>
      <c r="G94" s="10">
        <v>4831.6499999999996</v>
      </c>
      <c r="H94" s="12">
        <f t="shared" si="12"/>
        <v>9663.2999999999993</v>
      </c>
      <c r="I94" s="12"/>
      <c r="J94" s="12">
        <f t="shared" si="13"/>
        <v>115959.59999999999</v>
      </c>
      <c r="K94" s="10">
        <v>195.97</v>
      </c>
      <c r="L94" s="12">
        <f t="shared" si="14"/>
        <v>4703.28</v>
      </c>
      <c r="M94" s="10">
        <v>2036.4066666666665</v>
      </c>
      <c r="N94" s="10">
        <v>216.32</v>
      </c>
      <c r="O94" s="12">
        <f t="shared" si="15"/>
        <v>5191.68</v>
      </c>
      <c r="P94" s="10">
        <v>865.28</v>
      </c>
      <c r="Q94" s="12">
        <f t="shared" si="16"/>
        <v>20766.72</v>
      </c>
      <c r="R94" s="14">
        <v>4480.0946666666659</v>
      </c>
      <c r="S94" s="12"/>
      <c r="T94" s="12">
        <v>6109.2199999999993</v>
      </c>
      <c r="U94" s="12">
        <v>20364.066666666666</v>
      </c>
      <c r="V94" s="12">
        <v>1000</v>
      </c>
      <c r="W94" s="12">
        <f t="shared" si="17"/>
        <v>174501.848</v>
      </c>
      <c r="X94" s="12"/>
      <c r="Y94" s="11">
        <f t="shared" si="19"/>
        <v>5024.9160000000002</v>
      </c>
      <c r="Z94" s="11">
        <f t="shared" si="19"/>
        <v>10049.832</v>
      </c>
      <c r="AA94" s="11">
        <f t="shared" si="19"/>
        <v>0</v>
      </c>
      <c r="AB94" s="11">
        <f t="shared" si="19"/>
        <v>120597.984</v>
      </c>
      <c r="AC94" s="11">
        <f t="shared" si="19"/>
        <v>203.80880000000002</v>
      </c>
      <c r="AD94" s="11">
        <f t="shared" si="19"/>
        <v>4891.4111999999996</v>
      </c>
      <c r="AE94" s="11">
        <f t="shared" si="19"/>
        <v>2117.8629333333333</v>
      </c>
      <c r="AF94" s="11">
        <f t="shared" si="19"/>
        <v>224.97280000000001</v>
      </c>
      <c r="AG94" s="11">
        <f t="shared" si="19"/>
        <v>5399.3472000000002</v>
      </c>
      <c r="AH94" s="11">
        <f t="shared" si="19"/>
        <v>899.89120000000003</v>
      </c>
      <c r="AI94" s="11">
        <f t="shared" si="19"/>
        <v>21597.388800000001</v>
      </c>
      <c r="AJ94" s="11">
        <f t="shared" si="19"/>
        <v>4659.2984533333329</v>
      </c>
      <c r="AK94" s="11">
        <f t="shared" si="19"/>
        <v>0</v>
      </c>
      <c r="AL94" s="11">
        <f t="shared" si="19"/>
        <v>6353.5887999999995</v>
      </c>
      <c r="AM94" s="11">
        <f t="shared" si="19"/>
        <v>21178.629333333334</v>
      </c>
      <c r="AN94" s="11">
        <f t="shared" si="9"/>
        <v>1040</v>
      </c>
      <c r="AO94" s="11">
        <f t="shared" si="9"/>
        <v>181481.92191999999</v>
      </c>
    </row>
    <row r="95" spans="1:41">
      <c r="A95" s="7">
        <v>252</v>
      </c>
      <c r="B95" s="8" t="s">
        <v>115</v>
      </c>
      <c r="C95" s="26" t="s">
        <v>183</v>
      </c>
      <c r="D95" s="26"/>
      <c r="E95" s="26"/>
      <c r="F95" s="9" t="s">
        <v>17</v>
      </c>
      <c r="G95" s="10">
        <v>4203.6000000000004</v>
      </c>
      <c r="H95" s="12">
        <f t="shared" si="12"/>
        <v>8407.2000000000007</v>
      </c>
      <c r="I95" s="12"/>
      <c r="J95" s="12">
        <f t="shared" si="13"/>
        <v>100886.40000000001</v>
      </c>
      <c r="K95" s="10">
        <v>171.89</v>
      </c>
      <c r="L95" s="12">
        <f t="shared" si="14"/>
        <v>4125.3599999999997</v>
      </c>
      <c r="M95" s="10">
        <v>1819.03</v>
      </c>
      <c r="N95" s="10">
        <v>216.32</v>
      </c>
      <c r="O95" s="12">
        <f t="shared" si="15"/>
        <v>5191.68</v>
      </c>
      <c r="P95" s="10">
        <v>865.28</v>
      </c>
      <c r="Q95" s="12">
        <f t="shared" si="16"/>
        <v>20766.72</v>
      </c>
      <c r="R95" s="14">
        <v>4001.866</v>
      </c>
      <c r="S95" s="12">
        <v>5457.09</v>
      </c>
      <c r="T95" s="12"/>
      <c r="U95" s="12">
        <v>18190.3</v>
      </c>
      <c r="V95" s="12">
        <v>1000</v>
      </c>
      <c r="W95" s="12">
        <f t="shared" si="17"/>
        <v>161438.446</v>
      </c>
      <c r="X95" s="12"/>
      <c r="Y95" s="11">
        <f t="shared" si="19"/>
        <v>4371.7440000000006</v>
      </c>
      <c r="Z95" s="11">
        <f t="shared" si="19"/>
        <v>8743.4880000000012</v>
      </c>
      <c r="AA95" s="11">
        <f t="shared" si="19"/>
        <v>0</v>
      </c>
      <c r="AB95" s="11">
        <f t="shared" si="19"/>
        <v>104921.85600000001</v>
      </c>
      <c r="AC95" s="11">
        <f t="shared" si="19"/>
        <v>178.76559999999998</v>
      </c>
      <c r="AD95" s="11">
        <f t="shared" si="19"/>
        <v>4290.3743999999997</v>
      </c>
      <c r="AE95" s="11">
        <f t="shared" si="19"/>
        <v>1891.7912000000001</v>
      </c>
      <c r="AF95" s="11">
        <f t="shared" si="19"/>
        <v>224.97280000000001</v>
      </c>
      <c r="AG95" s="11">
        <f t="shared" si="19"/>
        <v>5399.3472000000002</v>
      </c>
      <c r="AH95" s="11">
        <f t="shared" si="19"/>
        <v>899.89120000000003</v>
      </c>
      <c r="AI95" s="11">
        <f t="shared" si="19"/>
        <v>21597.388800000001</v>
      </c>
      <c r="AJ95" s="11">
        <f t="shared" si="19"/>
        <v>4161.9406399999998</v>
      </c>
      <c r="AK95" s="11">
        <f t="shared" si="19"/>
        <v>5675.3735999999999</v>
      </c>
      <c r="AL95" s="11">
        <f t="shared" si="19"/>
        <v>0</v>
      </c>
      <c r="AM95" s="11">
        <f t="shared" si="19"/>
        <v>18917.912</v>
      </c>
      <c r="AN95" s="11">
        <f t="shared" si="9"/>
        <v>1040</v>
      </c>
      <c r="AO95" s="11">
        <f t="shared" si="9"/>
        <v>167895.98384</v>
      </c>
    </row>
    <row r="96" spans="1:41">
      <c r="A96" s="7">
        <v>253</v>
      </c>
      <c r="B96" s="8" t="s">
        <v>116</v>
      </c>
      <c r="C96" s="8" t="s">
        <v>219</v>
      </c>
      <c r="D96" s="8"/>
      <c r="E96" s="8"/>
      <c r="F96" s="9" t="s">
        <v>17</v>
      </c>
      <c r="G96" s="10">
        <v>4831.6499999999996</v>
      </c>
      <c r="H96" s="12">
        <f t="shared" si="12"/>
        <v>9663.2999999999993</v>
      </c>
      <c r="I96" s="12"/>
      <c r="J96" s="12">
        <f t="shared" si="13"/>
        <v>115959.59999999999</v>
      </c>
      <c r="K96" s="10">
        <v>195.97</v>
      </c>
      <c r="L96" s="12">
        <f t="shared" si="14"/>
        <v>4703.28</v>
      </c>
      <c r="M96" s="10">
        <v>2036.4066666666665</v>
      </c>
      <c r="N96" s="10">
        <v>216.32</v>
      </c>
      <c r="O96" s="12">
        <f t="shared" si="15"/>
        <v>5191.68</v>
      </c>
      <c r="P96" s="10">
        <v>865.28</v>
      </c>
      <c r="Q96" s="12">
        <f t="shared" si="16"/>
        <v>20766.72</v>
      </c>
      <c r="R96" s="14">
        <v>4480.0946666666659</v>
      </c>
      <c r="S96" s="12"/>
      <c r="T96" s="12">
        <v>6109.2199999999993</v>
      </c>
      <c r="U96" s="12">
        <v>20364.066666666666</v>
      </c>
      <c r="V96" s="12">
        <v>1000</v>
      </c>
      <c r="W96" s="12">
        <f t="shared" si="17"/>
        <v>174501.848</v>
      </c>
      <c r="X96" s="12"/>
      <c r="Y96" s="11">
        <f t="shared" si="19"/>
        <v>5024.9160000000002</v>
      </c>
      <c r="Z96" s="11">
        <f t="shared" si="19"/>
        <v>10049.832</v>
      </c>
      <c r="AA96" s="11">
        <f t="shared" si="19"/>
        <v>0</v>
      </c>
      <c r="AB96" s="11">
        <f t="shared" si="19"/>
        <v>120597.984</v>
      </c>
      <c r="AC96" s="11">
        <f t="shared" si="19"/>
        <v>203.80880000000002</v>
      </c>
      <c r="AD96" s="11">
        <f t="shared" si="19"/>
        <v>4891.4111999999996</v>
      </c>
      <c r="AE96" s="11">
        <f t="shared" si="19"/>
        <v>2117.8629333333333</v>
      </c>
      <c r="AF96" s="11">
        <f t="shared" si="19"/>
        <v>224.97280000000001</v>
      </c>
      <c r="AG96" s="11">
        <f t="shared" si="19"/>
        <v>5399.3472000000002</v>
      </c>
      <c r="AH96" s="11">
        <f t="shared" si="19"/>
        <v>899.89120000000003</v>
      </c>
      <c r="AI96" s="11">
        <f t="shared" si="19"/>
        <v>21597.388800000001</v>
      </c>
      <c r="AJ96" s="11">
        <f t="shared" si="19"/>
        <v>4659.2984533333329</v>
      </c>
      <c r="AK96" s="11">
        <f t="shared" si="19"/>
        <v>0</v>
      </c>
      <c r="AL96" s="11">
        <f t="shared" si="19"/>
        <v>6353.5887999999995</v>
      </c>
      <c r="AM96" s="11">
        <f t="shared" si="19"/>
        <v>21178.629333333334</v>
      </c>
      <c r="AN96" s="11">
        <f t="shared" si="9"/>
        <v>1040</v>
      </c>
      <c r="AO96" s="11">
        <f t="shared" si="9"/>
        <v>181481.92191999999</v>
      </c>
    </row>
    <row r="97" spans="1:41">
      <c r="A97" s="7">
        <v>255</v>
      </c>
      <c r="B97" s="8" t="s">
        <v>117</v>
      </c>
      <c r="C97" s="26" t="s">
        <v>183</v>
      </c>
      <c r="D97" s="26"/>
      <c r="E97" s="26"/>
      <c r="F97" s="9" t="s">
        <v>17</v>
      </c>
      <c r="G97" s="10">
        <v>4203.6000000000004</v>
      </c>
      <c r="H97" s="12">
        <f t="shared" si="12"/>
        <v>8407.2000000000007</v>
      </c>
      <c r="I97" s="12"/>
      <c r="J97" s="12">
        <f t="shared" si="13"/>
        <v>100886.40000000001</v>
      </c>
      <c r="K97" s="10">
        <v>171.89</v>
      </c>
      <c r="L97" s="12">
        <f t="shared" si="14"/>
        <v>4125.3599999999997</v>
      </c>
      <c r="M97" s="10">
        <v>1819.03</v>
      </c>
      <c r="N97" s="10">
        <v>216.32</v>
      </c>
      <c r="O97" s="12">
        <f t="shared" si="15"/>
        <v>5191.68</v>
      </c>
      <c r="P97" s="10">
        <v>865.28</v>
      </c>
      <c r="Q97" s="12">
        <f t="shared" si="16"/>
        <v>20766.72</v>
      </c>
      <c r="R97" s="14">
        <v>4001.866</v>
      </c>
      <c r="S97" s="12">
        <v>5457.09</v>
      </c>
      <c r="T97" s="12"/>
      <c r="U97" s="12">
        <v>18190.3</v>
      </c>
      <c r="V97" s="12">
        <v>1000</v>
      </c>
      <c r="W97" s="12">
        <f t="shared" si="17"/>
        <v>161438.446</v>
      </c>
      <c r="X97" s="12"/>
      <c r="Y97" s="11">
        <f t="shared" si="19"/>
        <v>4371.7440000000006</v>
      </c>
      <c r="Z97" s="11">
        <f t="shared" si="19"/>
        <v>8743.4880000000012</v>
      </c>
      <c r="AA97" s="11">
        <f t="shared" si="19"/>
        <v>0</v>
      </c>
      <c r="AB97" s="11">
        <f t="shared" si="19"/>
        <v>104921.85600000001</v>
      </c>
      <c r="AC97" s="11">
        <f t="shared" si="19"/>
        <v>178.76559999999998</v>
      </c>
      <c r="AD97" s="11">
        <f t="shared" si="19"/>
        <v>4290.3743999999997</v>
      </c>
      <c r="AE97" s="11">
        <f t="shared" si="19"/>
        <v>1891.7912000000001</v>
      </c>
      <c r="AF97" s="11">
        <f t="shared" si="19"/>
        <v>224.97280000000001</v>
      </c>
      <c r="AG97" s="11">
        <f t="shared" si="19"/>
        <v>5399.3472000000002</v>
      </c>
      <c r="AH97" s="11">
        <f t="shared" si="19"/>
        <v>899.89120000000003</v>
      </c>
      <c r="AI97" s="11">
        <f t="shared" si="19"/>
        <v>21597.388800000001</v>
      </c>
      <c r="AJ97" s="11">
        <f t="shared" si="19"/>
        <v>4161.9406399999998</v>
      </c>
      <c r="AK97" s="11">
        <f t="shared" si="19"/>
        <v>5675.3735999999999</v>
      </c>
      <c r="AL97" s="11">
        <f t="shared" si="19"/>
        <v>0</v>
      </c>
      <c r="AM97" s="11">
        <f t="shared" si="19"/>
        <v>18917.912</v>
      </c>
      <c r="AN97" s="11">
        <f t="shared" si="9"/>
        <v>1040</v>
      </c>
      <c r="AO97" s="11">
        <f t="shared" si="9"/>
        <v>167895.98384</v>
      </c>
    </row>
    <row r="98" spans="1:41">
      <c r="A98" s="7">
        <v>258</v>
      </c>
      <c r="B98" s="8" t="s">
        <v>118</v>
      </c>
      <c r="C98" s="8" t="s">
        <v>219</v>
      </c>
      <c r="D98" s="8"/>
      <c r="E98" s="8"/>
      <c r="F98" s="9" t="s">
        <v>17</v>
      </c>
      <c r="G98" s="10">
        <v>4831.5</v>
      </c>
      <c r="H98" s="12">
        <f t="shared" si="12"/>
        <v>9663</v>
      </c>
      <c r="I98" s="12"/>
      <c r="J98" s="12">
        <f t="shared" si="13"/>
        <v>115956</v>
      </c>
      <c r="K98" s="10">
        <v>195.97</v>
      </c>
      <c r="L98" s="12">
        <f t="shared" si="14"/>
        <v>4703.28</v>
      </c>
      <c r="M98" s="10">
        <v>2036.3566666666666</v>
      </c>
      <c r="N98" s="10">
        <v>216.32</v>
      </c>
      <c r="O98" s="12">
        <f t="shared" si="15"/>
        <v>5191.68</v>
      </c>
      <c r="P98" s="10">
        <v>865.28</v>
      </c>
      <c r="Q98" s="12">
        <f t="shared" si="16"/>
        <v>20766.72</v>
      </c>
      <c r="R98" s="14">
        <v>4479.9846666666663</v>
      </c>
      <c r="S98" s="12">
        <v>6109.07</v>
      </c>
      <c r="T98" s="12"/>
      <c r="U98" s="12">
        <v>20363.566666666666</v>
      </c>
      <c r="V98" s="12">
        <v>1000</v>
      </c>
      <c r="W98" s="12">
        <f t="shared" si="17"/>
        <v>180606.658</v>
      </c>
      <c r="X98" s="12"/>
      <c r="Y98" s="11">
        <f t="shared" si="19"/>
        <v>5024.76</v>
      </c>
      <c r="Z98" s="11">
        <f t="shared" si="19"/>
        <v>10049.52</v>
      </c>
      <c r="AA98" s="11">
        <f t="shared" si="19"/>
        <v>0</v>
      </c>
      <c r="AB98" s="11">
        <f t="shared" si="19"/>
        <v>120594.24000000001</v>
      </c>
      <c r="AC98" s="11">
        <f t="shared" si="19"/>
        <v>203.80880000000002</v>
      </c>
      <c r="AD98" s="11">
        <f t="shared" si="19"/>
        <v>4891.4111999999996</v>
      </c>
      <c r="AE98" s="11">
        <f t="shared" si="19"/>
        <v>2117.8109333333332</v>
      </c>
      <c r="AF98" s="11">
        <f t="shared" si="19"/>
        <v>224.97280000000001</v>
      </c>
      <c r="AG98" s="11">
        <f t="shared" si="19"/>
        <v>5399.3472000000002</v>
      </c>
      <c r="AH98" s="11">
        <f t="shared" si="19"/>
        <v>899.89120000000003</v>
      </c>
      <c r="AI98" s="11">
        <f t="shared" si="19"/>
        <v>21597.388800000001</v>
      </c>
      <c r="AJ98" s="11">
        <f t="shared" si="19"/>
        <v>4659.1840533333334</v>
      </c>
      <c r="AK98" s="11">
        <f t="shared" si="19"/>
        <v>6353.4327999999996</v>
      </c>
      <c r="AL98" s="11">
        <f t="shared" si="19"/>
        <v>0</v>
      </c>
      <c r="AM98" s="11">
        <f t="shared" si="19"/>
        <v>21178.109333333334</v>
      </c>
      <c r="AN98" s="11">
        <f t="shared" si="19"/>
        <v>1040</v>
      </c>
      <c r="AO98" s="11">
        <f t="shared" ref="AO98:AO161" si="20">W98*1.04</f>
        <v>187830.92431999999</v>
      </c>
    </row>
    <row r="99" spans="1:41">
      <c r="A99" s="7">
        <v>260</v>
      </c>
      <c r="B99" s="8" t="s">
        <v>119</v>
      </c>
      <c r="C99" s="8" t="s">
        <v>19</v>
      </c>
      <c r="D99" s="8"/>
      <c r="E99" s="8"/>
      <c r="F99" s="9" t="s">
        <v>17</v>
      </c>
      <c r="G99" s="10">
        <v>6405</v>
      </c>
      <c r="H99" s="12">
        <f t="shared" si="12"/>
        <v>12810</v>
      </c>
      <c r="I99" s="12"/>
      <c r="J99" s="12">
        <f t="shared" si="13"/>
        <v>153720</v>
      </c>
      <c r="K99" s="13">
        <v>256.32</v>
      </c>
      <c r="L99" s="12">
        <f t="shared" si="14"/>
        <v>6151.68</v>
      </c>
      <c r="M99" s="12">
        <v>2580.9733333333334</v>
      </c>
      <c r="N99" s="13">
        <v>216.32</v>
      </c>
      <c r="O99" s="12">
        <f t="shared" si="15"/>
        <v>5191.68</v>
      </c>
      <c r="P99" s="13">
        <v>865.28</v>
      </c>
      <c r="Q99" s="12">
        <f t="shared" si="16"/>
        <v>20766.72</v>
      </c>
      <c r="R99" s="14">
        <v>5678.141333333333</v>
      </c>
      <c r="S99" s="12">
        <v>7742.92</v>
      </c>
      <c r="T99" s="12"/>
      <c r="U99" s="12">
        <v>25088.666666666664</v>
      </c>
      <c r="V99" s="12">
        <v>1000</v>
      </c>
      <c r="W99" s="12">
        <f t="shared" si="17"/>
        <v>227920.78133333332</v>
      </c>
      <c r="X99" s="12"/>
      <c r="Y99" s="11">
        <f t="shared" si="19"/>
        <v>6661.2</v>
      </c>
      <c r="Z99" s="11">
        <f t="shared" si="19"/>
        <v>13322.4</v>
      </c>
      <c r="AA99" s="11">
        <f t="shared" si="19"/>
        <v>0</v>
      </c>
      <c r="AB99" s="11">
        <f t="shared" si="19"/>
        <v>159868.80000000002</v>
      </c>
      <c r="AC99" s="11">
        <f t="shared" si="19"/>
        <v>266.57280000000003</v>
      </c>
      <c r="AD99" s="11">
        <f t="shared" si="19"/>
        <v>6397.7472000000007</v>
      </c>
      <c r="AE99" s="11">
        <f t="shared" si="19"/>
        <v>2684.2122666666669</v>
      </c>
      <c r="AF99" s="11">
        <f t="shared" si="19"/>
        <v>224.97280000000001</v>
      </c>
      <c r="AG99" s="11">
        <f t="shared" si="19"/>
        <v>5399.3472000000002</v>
      </c>
      <c r="AH99" s="11">
        <f t="shared" si="19"/>
        <v>899.89120000000003</v>
      </c>
      <c r="AI99" s="11">
        <f t="shared" si="19"/>
        <v>21597.388800000001</v>
      </c>
      <c r="AJ99" s="11">
        <f t="shared" si="19"/>
        <v>5905.2669866666665</v>
      </c>
      <c r="AK99" s="11">
        <f t="shared" si="19"/>
        <v>8052.6368000000002</v>
      </c>
      <c r="AL99" s="11">
        <f t="shared" si="19"/>
        <v>0</v>
      </c>
      <c r="AM99" s="11">
        <f t="shared" si="19"/>
        <v>26092.213333333333</v>
      </c>
      <c r="AN99" s="11">
        <f t="shared" si="19"/>
        <v>1040</v>
      </c>
      <c r="AO99" s="11">
        <f t="shared" si="20"/>
        <v>237037.61258666666</v>
      </c>
    </row>
    <row r="100" spans="1:41">
      <c r="A100" s="7">
        <v>261</v>
      </c>
      <c r="B100" s="8" t="s">
        <v>120</v>
      </c>
      <c r="C100" s="26" t="s">
        <v>183</v>
      </c>
      <c r="D100" s="26"/>
      <c r="E100" s="26"/>
      <c r="F100" s="9" t="s">
        <v>17</v>
      </c>
      <c r="G100" s="10">
        <v>4203.6000000000004</v>
      </c>
      <c r="H100" s="12">
        <f t="shared" si="12"/>
        <v>8407.2000000000007</v>
      </c>
      <c r="I100" s="12"/>
      <c r="J100" s="12">
        <f t="shared" si="13"/>
        <v>100886.40000000001</v>
      </c>
      <c r="K100" s="10">
        <v>171.89</v>
      </c>
      <c r="L100" s="12">
        <f t="shared" si="14"/>
        <v>4125.3599999999997</v>
      </c>
      <c r="M100" s="12">
        <v>1819.03</v>
      </c>
      <c r="N100" s="10">
        <v>216.32</v>
      </c>
      <c r="O100" s="12">
        <f t="shared" si="15"/>
        <v>5191.68</v>
      </c>
      <c r="P100" s="10">
        <v>865.28</v>
      </c>
      <c r="Q100" s="12">
        <f t="shared" si="16"/>
        <v>20766.72</v>
      </c>
      <c r="R100" s="14">
        <v>4001.866</v>
      </c>
      <c r="S100" s="12">
        <v>5457.09</v>
      </c>
      <c r="T100" s="12"/>
      <c r="U100" s="12">
        <v>18190.3</v>
      </c>
      <c r="V100" s="12">
        <v>1000</v>
      </c>
      <c r="W100" s="12">
        <f t="shared" si="17"/>
        <v>161438.446</v>
      </c>
      <c r="X100" s="12"/>
      <c r="Y100" s="11">
        <f t="shared" si="19"/>
        <v>4371.7440000000006</v>
      </c>
      <c r="Z100" s="11">
        <f t="shared" si="19"/>
        <v>8743.4880000000012</v>
      </c>
      <c r="AA100" s="11">
        <f t="shared" si="19"/>
        <v>0</v>
      </c>
      <c r="AB100" s="11">
        <f t="shared" si="19"/>
        <v>104921.85600000001</v>
      </c>
      <c r="AC100" s="11">
        <f t="shared" si="19"/>
        <v>178.76559999999998</v>
      </c>
      <c r="AD100" s="11">
        <f t="shared" si="19"/>
        <v>4290.3743999999997</v>
      </c>
      <c r="AE100" s="11">
        <f t="shared" si="19"/>
        <v>1891.7912000000001</v>
      </c>
      <c r="AF100" s="11">
        <f t="shared" si="19"/>
        <v>224.97280000000001</v>
      </c>
      <c r="AG100" s="11">
        <f t="shared" si="19"/>
        <v>5399.3472000000002</v>
      </c>
      <c r="AH100" s="11">
        <f t="shared" si="19"/>
        <v>899.89120000000003</v>
      </c>
      <c r="AI100" s="11">
        <f t="shared" si="19"/>
        <v>21597.388800000001</v>
      </c>
      <c r="AJ100" s="11">
        <f t="shared" si="19"/>
        <v>4161.9406399999998</v>
      </c>
      <c r="AK100" s="11">
        <f t="shared" si="19"/>
        <v>5675.3735999999999</v>
      </c>
      <c r="AL100" s="11">
        <f t="shared" si="19"/>
        <v>0</v>
      </c>
      <c r="AM100" s="11">
        <f t="shared" si="19"/>
        <v>18917.912</v>
      </c>
      <c r="AN100" s="11">
        <f t="shared" si="19"/>
        <v>1040</v>
      </c>
      <c r="AO100" s="11">
        <f t="shared" si="20"/>
        <v>167895.98384</v>
      </c>
    </row>
    <row r="101" spans="1:41">
      <c r="A101" s="7">
        <v>262</v>
      </c>
      <c r="B101" s="8" t="s">
        <v>121</v>
      </c>
      <c r="C101" s="8" t="s">
        <v>163</v>
      </c>
      <c r="D101" s="8"/>
      <c r="E101" s="8"/>
      <c r="F101" s="9" t="s">
        <v>17</v>
      </c>
      <c r="G101" s="10">
        <v>3477.3</v>
      </c>
      <c r="H101" s="12">
        <f t="shared" si="12"/>
        <v>6954.6</v>
      </c>
      <c r="I101" s="12"/>
      <c r="J101" s="12">
        <f t="shared" si="13"/>
        <v>83455.200000000012</v>
      </c>
      <c r="K101" s="10">
        <v>144.03</v>
      </c>
      <c r="L101" s="12">
        <f t="shared" si="14"/>
        <v>3456.7200000000003</v>
      </c>
      <c r="M101" s="12">
        <v>1567.6433333333334</v>
      </c>
      <c r="N101" s="10">
        <v>216.32</v>
      </c>
      <c r="O101" s="12">
        <f t="shared" si="15"/>
        <v>5191.68</v>
      </c>
      <c r="P101" s="10">
        <v>865.28</v>
      </c>
      <c r="Q101" s="12">
        <f t="shared" si="16"/>
        <v>20766.72</v>
      </c>
      <c r="R101" s="14">
        <v>3448.8153333333339</v>
      </c>
      <c r="S101" s="12">
        <v>4702.93</v>
      </c>
      <c r="T101" s="12"/>
      <c r="U101" s="12">
        <v>15676.433333333336</v>
      </c>
      <c r="V101" s="12">
        <v>1000</v>
      </c>
      <c r="W101" s="12">
        <f t="shared" si="17"/>
        <v>139266.14200000002</v>
      </c>
      <c r="X101" s="12"/>
      <c r="Y101" s="11">
        <f t="shared" si="19"/>
        <v>3616.3920000000003</v>
      </c>
      <c r="Z101" s="11">
        <f t="shared" si="19"/>
        <v>7232.7840000000006</v>
      </c>
      <c r="AA101" s="11">
        <f t="shared" si="19"/>
        <v>0</v>
      </c>
      <c r="AB101" s="11">
        <f t="shared" si="19"/>
        <v>86793.40800000001</v>
      </c>
      <c r="AC101" s="11">
        <f t="shared" si="19"/>
        <v>149.7912</v>
      </c>
      <c r="AD101" s="11">
        <f t="shared" si="19"/>
        <v>3594.9888000000005</v>
      </c>
      <c r="AE101" s="11">
        <f t="shared" si="19"/>
        <v>1630.3490666666669</v>
      </c>
      <c r="AF101" s="11">
        <f t="shared" si="19"/>
        <v>224.97280000000001</v>
      </c>
      <c r="AG101" s="11">
        <f t="shared" si="19"/>
        <v>5399.3472000000002</v>
      </c>
      <c r="AH101" s="11">
        <f t="shared" si="19"/>
        <v>899.89120000000003</v>
      </c>
      <c r="AI101" s="11">
        <f t="shared" si="19"/>
        <v>21597.388800000001</v>
      </c>
      <c r="AJ101" s="11">
        <f t="shared" si="19"/>
        <v>3586.7679466666673</v>
      </c>
      <c r="AK101" s="11">
        <f t="shared" si="19"/>
        <v>4891.0472000000009</v>
      </c>
      <c r="AL101" s="11">
        <f t="shared" si="19"/>
        <v>0</v>
      </c>
      <c r="AM101" s="11">
        <f t="shared" si="19"/>
        <v>16303.49066666667</v>
      </c>
      <c r="AN101" s="11">
        <f t="shared" si="19"/>
        <v>1040</v>
      </c>
      <c r="AO101" s="11">
        <f t="shared" si="20"/>
        <v>144836.78768000004</v>
      </c>
    </row>
    <row r="102" spans="1:41">
      <c r="A102" s="7">
        <v>264</v>
      </c>
      <c r="B102" s="8" t="s">
        <v>122</v>
      </c>
      <c r="C102" s="8" t="s">
        <v>219</v>
      </c>
      <c r="D102" s="8"/>
      <c r="E102" s="8"/>
      <c r="F102" s="9" t="s">
        <v>17</v>
      </c>
      <c r="G102" s="10">
        <v>4831.6499999999996</v>
      </c>
      <c r="H102" s="12">
        <f t="shared" si="12"/>
        <v>9663.2999999999993</v>
      </c>
      <c r="I102" s="12"/>
      <c r="J102" s="12">
        <f t="shared" si="13"/>
        <v>115959.59999999999</v>
      </c>
      <c r="K102" s="10">
        <v>195.97</v>
      </c>
      <c r="L102" s="12">
        <f t="shared" si="14"/>
        <v>4703.28</v>
      </c>
      <c r="M102" s="12">
        <v>2036.4066666666665</v>
      </c>
      <c r="N102" s="10">
        <v>216.32</v>
      </c>
      <c r="O102" s="12">
        <f t="shared" si="15"/>
        <v>5191.68</v>
      </c>
      <c r="P102" s="10">
        <v>865.28</v>
      </c>
      <c r="Q102" s="12">
        <f t="shared" si="16"/>
        <v>20766.72</v>
      </c>
      <c r="R102" s="14">
        <v>4480.0946666666659</v>
      </c>
      <c r="S102" s="12">
        <v>6109.2199999999993</v>
      </c>
      <c r="T102" s="12"/>
      <c r="U102" s="12">
        <v>20364.066666666666</v>
      </c>
      <c r="V102" s="12">
        <v>1000</v>
      </c>
      <c r="W102" s="12">
        <f t="shared" si="17"/>
        <v>180611.06799999997</v>
      </c>
      <c r="X102" s="12"/>
      <c r="Y102" s="11">
        <f t="shared" si="19"/>
        <v>5024.9160000000002</v>
      </c>
      <c r="Z102" s="11">
        <f t="shared" si="19"/>
        <v>10049.832</v>
      </c>
      <c r="AA102" s="11">
        <f t="shared" si="19"/>
        <v>0</v>
      </c>
      <c r="AB102" s="11">
        <f t="shared" si="19"/>
        <v>120597.984</v>
      </c>
      <c r="AC102" s="11">
        <f t="shared" si="19"/>
        <v>203.80880000000002</v>
      </c>
      <c r="AD102" s="11">
        <f t="shared" si="19"/>
        <v>4891.4111999999996</v>
      </c>
      <c r="AE102" s="11">
        <f t="shared" si="19"/>
        <v>2117.8629333333333</v>
      </c>
      <c r="AF102" s="11">
        <f t="shared" si="19"/>
        <v>224.97280000000001</v>
      </c>
      <c r="AG102" s="11">
        <f t="shared" si="19"/>
        <v>5399.3472000000002</v>
      </c>
      <c r="AH102" s="11">
        <f t="shared" si="19"/>
        <v>899.89120000000003</v>
      </c>
      <c r="AI102" s="11">
        <f t="shared" si="19"/>
        <v>21597.388800000001</v>
      </c>
      <c r="AJ102" s="11">
        <f t="shared" ref="AJ102:AN154" si="21">R102*1.04</f>
        <v>4659.2984533333329</v>
      </c>
      <c r="AK102" s="11">
        <f t="shared" si="21"/>
        <v>6353.5887999999995</v>
      </c>
      <c r="AL102" s="11">
        <f t="shared" si="21"/>
        <v>0</v>
      </c>
      <c r="AM102" s="11">
        <f t="shared" si="21"/>
        <v>21178.629333333334</v>
      </c>
      <c r="AN102" s="11">
        <f t="shared" si="21"/>
        <v>1040</v>
      </c>
      <c r="AO102" s="11">
        <f t="shared" si="20"/>
        <v>187835.51071999996</v>
      </c>
    </row>
    <row r="103" spans="1:41">
      <c r="A103" s="7">
        <v>265</v>
      </c>
      <c r="B103" s="8" t="s">
        <v>123</v>
      </c>
      <c r="C103" s="8" t="s">
        <v>156</v>
      </c>
      <c r="D103" s="8"/>
      <c r="E103" s="8"/>
      <c r="F103" s="9" t="s">
        <v>17</v>
      </c>
      <c r="G103" s="10">
        <v>6404.85</v>
      </c>
      <c r="H103" s="12">
        <f t="shared" si="12"/>
        <v>12809.7</v>
      </c>
      <c r="I103" s="12"/>
      <c r="J103" s="12">
        <f t="shared" si="13"/>
        <v>153716.40000000002</v>
      </c>
      <c r="K103" s="10">
        <v>256.32</v>
      </c>
      <c r="L103" s="12">
        <f t="shared" si="14"/>
        <v>6151.68</v>
      </c>
      <c r="M103" s="12">
        <v>2580.9233333333332</v>
      </c>
      <c r="N103" s="10">
        <v>216.32</v>
      </c>
      <c r="O103" s="12">
        <f t="shared" si="15"/>
        <v>5191.68</v>
      </c>
      <c r="P103" s="10">
        <v>865.28</v>
      </c>
      <c r="Q103" s="12">
        <f t="shared" si="16"/>
        <v>20766.72</v>
      </c>
      <c r="R103" s="14">
        <v>5678.0313333333334</v>
      </c>
      <c r="S103" s="12">
        <v>7742.7699999999995</v>
      </c>
      <c r="T103" s="12"/>
      <c r="U103" s="12">
        <v>25809.233333333334</v>
      </c>
      <c r="V103" s="12">
        <v>1000</v>
      </c>
      <c r="W103" s="12">
        <f t="shared" si="17"/>
        <v>228637.43800000002</v>
      </c>
      <c r="X103" s="12"/>
      <c r="Y103" s="11">
        <f t="shared" ref="Y103:AI126" si="22">G103*1.04</f>
        <v>6661.0440000000008</v>
      </c>
      <c r="Z103" s="11">
        <f t="shared" si="22"/>
        <v>13322.088000000002</v>
      </c>
      <c r="AA103" s="11">
        <f t="shared" si="22"/>
        <v>0</v>
      </c>
      <c r="AB103" s="11">
        <f t="shared" si="22"/>
        <v>159865.05600000004</v>
      </c>
      <c r="AC103" s="11">
        <f t="shared" si="22"/>
        <v>266.57280000000003</v>
      </c>
      <c r="AD103" s="11">
        <f t="shared" si="22"/>
        <v>6397.7472000000007</v>
      </c>
      <c r="AE103" s="11">
        <f t="shared" si="22"/>
        <v>2684.1602666666668</v>
      </c>
      <c r="AF103" s="11">
        <f t="shared" si="22"/>
        <v>224.97280000000001</v>
      </c>
      <c r="AG103" s="11">
        <f t="shared" si="22"/>
        <v>5399.3472000000002</v>
      </c>
      <c r="AH103" s="11">
        <f t="shared" si="22"/>
        <v>899.89120000000003</v>
      </c>
      <c r="AI103" s="11">
        <f t="shared" si="22"/>
        <v>21597.388800000001</v>
      </c>
      <c r="AJ103" s="11">
        <f t="shared" si="21"/>
        <v>5905.152586666667</v>
      </c>
      <c r="AK103" s="11">
        <f t="shared" si="21"/>
        <v>8052.4807999999994</v>
      </c>
      <c r="AL103" s="11">
        <f t="shared" si="21"/>
        <v>0</v>
      </c>
      <c r="AM103" s="11">
        <f t="shared" si="21"/>
        <v>26841.602666666669</v>
      </c>
      <c r="AN103" s="11">
        <f t="shared" si="21"/>
        <v>1040</v>
      </c>
      <c r="AO103" s="11">
        <f t="shared" si="20"/>
        <v>237782.93552000003</v>
      </c>
    </row>
    <row r="104" spans="1:41">
      <c r="A104" s="7">
        <v>267</v>
      </c>
      <c r="B104" s="8" t="s">
        <v>124</v>
      </c>
      <c r="C104" s="8" t="s">
        <v>156</v>
      </c>
      <c r="D104" s="8"/>
      <c r="E104" s="8"/>
      <c r="F104" s="9" t="s">
        <v>17</v>
      </c>
      <c r="G104" s="10">
        <v>6404.85</v>
      </c>
      <c r="H104" s="12">
        <f t="shared" si="12"/>
        <v>12809.7</v>
      </c>
      <c r="I104" s="12"/>
      <c r="J104" s="12">
        <f t="shared" si="13"/>
        <v>153716.40000000002</v>
      </c>
      <c r="K104" s="10">
        <v>256.32</v>
      </c>
      <c r="L104" s="12">
        <f t="shared" si="14"/>
        <v>6151.68</v>
      </c>
      <c r="M104" s="12">
        <v>2580.9233333333332</v>
      </c>
      <c r="N104" s="10">
        <v>216.32</v>
      </c>
      <c r="O104" s="12">
        <f t="shared" si="15"/>
        <v>5191.68</v>
      </c>
      <c r="P104" s="10">
        <v>865.28</v>
      </c>
      <c r="Q104" s="12">
        <f t="shared" si="16"/>
        <v>20766.72</v>
      </c>
      <c r="R104" s="14">
        <v>5678.0313333333334</v>
      </c>
      <c r="S104" s="12"/>
      <c r="T104" s="12">
        <v>7742.7699999999995</v>
      </c>
      <c r="U104" s="12">
        <v>25809.233333333334</v>
      </c>
      <c r="V104" s="12">
        <v>1000</v>
      </c>
      <c r="W104" s="12">
        <f t="shared" si="17"/>
        <v>220894.66800000003</v>
      </c>
      <c r="X104" s="12"/>
      <c r="Y104" s="11">
        <f t="shared" si="22"/>
        <v>6661.0440000000008</v>
      </c>
      <c r="Z104" s="11">
        <f t="shared" si="22"/>
        <v>13322.088000000002</v>
      </c>
      <c r="AA104" s="11">
        <f t="shared" si="22"/>
        <v>0</v>
      </c>
      <c r="AB104" s="11">
        <f t="shared" si="22"/>
        <v>159865.05600000004</v>
      </c>
      <c r="AC104" s="11">
        <f t="shared" si="22"/>
        <v>266.57280000000003</v>
      </c>
      <c r="AD104" s="11">
        <f t="shared" si="22"/>
        <v>6397.7472000000007</v>
      </c>
      <c r="AE104" s="11">
        <f t="shared" si="22"/>
        <v>2684.1602666666668</v>
      </c>
      <c r="AF104" s="11">
        <f t="shared" si="22"/>
        <v>224.97280000000001</v>
      </c>
      <c r="AG104" s="11">
        <f t="shared" si="22"/>
        <v>5399.3472000000002</v>
      </c>
      <c r="AH104" s="11">
        <f t="shared" si="22"/>
        <v>899.89120000000003</v>
      </c>
      <c r="AI104" s="11">
        <f t="shared" si="22"/>
        <v>21597.388800000001</v>
      </c>
      <c r="AJ104" s="11">
        <f t="shared" si="21"/>
        <v>5905.152586666667</v>
      </c>
      <c r="AK104" s="11">
        <f t="shared" si="21"/>
        <v>0</v>
      </c>
      <c r="AL104" s="11">
        <f t="shared" si="21"/>
        <v>8052.4807999999994</v>
      </c>
      <c r="AM104" s="11">
        <f t="shared" si="21"/>
        <v>26841.602666666669</v>
      </c>
      <c r="AN104" s="11">
        <f t="shared" si="21"/>
        <v>1040</v>
      </c>
      <c r="AO104" s="11">
        <f t="shared" si="20"/>
        <v>229730.45472000004</v>
      </c>
    </row>
    <row r="105" spans="1:41">
      <c r="A105" s="7">
        <v>270</v>
      </c>
      <c r="B105" s="8" t="s">
        <v>125</v>
      </c>
      <c r="C105" s="8" t="s">
        <v>313</v>
      </c>
      <c r="D105" s="8"/>
      <c r="E105" s="8"/>
      <c r="F105" s="9" t="s">
        <v>23</v>
      </c>
      <c r="G105" s="10">
        <v>10850.1</v>
      </c>
      <c r="H105" s="12">
        <f t="shared" si="12"/>
        <v>21700.2</v>
      </c>
      <c r="I105" s="12"/>
      <c r="J105" s="12">
        <f t="shared" si="13"/>
        <v>260402.40000000002</v>
      </c>
      <c r="K105" s="10">
        <v>0</v>
      </c>
      <c r="L105" s="12">
        <f t="shared" si="14"/>
        <v>0</v>
      </c>
      <c r="M105" s="12">
        <v>3894.0333333333338</v>
      </c>
      <c r="N105" s="10">
        <v>0</v>
      </c>
      <c r="O105" s="12">
        <f t="shared" si="15"/>
        <v>0</v>
      </c>
      <c r="P105" s="10">
        <v>832</v>
      </c>
      <c r="Q105" s="12">
        <f t="shared" si="16"/>
        <v>19968</v>
      </c>
      <c r="R105" s="14">
        <v>8566.8733333333348</v>
      </c>
      <c r="S105" s="12"/>
      <c r="T105" s="12">
        <v>11682.100000000002</v>
      </c>
      <c r="U105" s="12">
        <v>38940.333333333336</v>
      </c>
      <c r="V105" s="12">
        <v>1000</v>
      </c>
      <c r="W105" s="12">
        <f t="shared" si="17"/>
        <v>332771.64</v>
      </c>
      <c r="X105" s="12"/>
      <c r="Y105" s="11">
        <f t="shared" si="22"/>
        <v>11284.104000000001</v>
      </c>
      <c r="Z105" s="11">
        <f t="shared" si="22"/>
        <v>22568.208000000002</v>
      </c>
      <c r="AA105" s="11">
        <f t="shared" si="22"/>
        <v>0</v>
      </c>
      <c r="AB105" s="11">
        <f t="shared" si="22"/>
        <v>270818.49600000004</v>
      </c>
      <c r="AC105" s="11">
        <f t="shared" si="22"/>
        <v>0</v>
      </c>
      <c r="AD105" s="11">
        <f t="shared" si="22"/>
        <v>0</v>
      </c>
      <c r="AE105" s="11">
        <f t="shared" si="22"/>
        <v>4049.7946666666671</v>
      </c>
      <c r="AF105" s="11">
        <f t="shared" si="22"/>
        <v>0</v>
      </c>
      <c r="AG105" s="11">
        <f t="shared" si="22"/>
        <v>0</v>
      </c>
      <c r="AH105" s="11">
        <f t="shared" si="22"/>
        <v>865.28</v>
      </c>
      <c r="AI105" s="11">
        <f t="shared" si="22"/>
        <v>20766.72</v>
      </c>
      <c r="AJ105" s="11">
        <f t="shared" si="21"/>
        <v>8909.5482666666685</v>
      </c>
      <c r="AK105" s="11">
        <f t="shared" si="21"/>
        <v>0</v>
      </c>
      <c r="AL105" s="11">
        <f t="shared" si="21"/>
        <v>12149.384000000002</v>
      </c>
      <c r="AM105" s="11">
        <f t="shared" si="21"/>
        <v>40497.94666666667</v>
      </c>
      <c r="AN105" s="11">
        <f t="shared" si="21"/>
        <v>1040</v>
      </c>
      <c r="AO105" s="11">
        <f t="shared" si="20"/>
        <v>346082.50560000003</v>
      </c>
    </row>
    <row r="106" spans="1:41">
      <c r="A106" s="7">
        <v>275</v>
      </c>
      <c r="B106" s="8" t="s">
        <v>126</v>
      </c>
      <c r="C106" s="8" t="s">
        <v>314</v>
      </c>
      <c r="D106" s="8"/>
      <c r="E106" s="8"/>
      <c r="F106" s="9" t="s">
        <v>23</v>
      </c>
      <c r="G106" s="10">
        <v>10850.1</v>
      </c>
      <c r="H106" s="12">
        <f t="shared" si="12"/>
        <v>21700.2</v>
      </c>
      <c r="I106" s="12"/>
      <c r="J106" s="12">
        <f t="shared" si="13"/>
        <v>260402.40000000002</v>
      </c>
      <c r="K106" s="10">
        <v>0</v>
      </c>
      <c r="L106" s="12">
        <f t="shared" si="14"/>
        <v>0</v>
      </c>
      <c r="M106" s="12">
        <v>3894.0333333333338</v>
      </c>
      <c r="N106" s="10">
        <v>0</v>
      </c>
      <c r="O106" s="12">
        <f t="shared" si="15"/>
        <v>0</v>
      </c>
      <c r="P106" s="10">
        <v>832</v>
      </c>
      <c r="Q106" s="12">
        <f t="shared" si="16"/>
        <v>19968</v>
      </c>
      <c r="R106" s="14">
        <v>8566.8733333333348</v>
      </c>
      <c r="S106" s="12"/>
      <c r="T106" s="12">
        <v>11682.100000000002</v>
      </c>
      <c r="U106" s="12">
        <v>38940.333333333336</v>
      </c>
      <c r="V106" s="12">
        <v>1000</v>
      </c>
      <c r="W106" s="12">
        <f t="shared" si="17"/>
        <v>332771.64</v>
      </c>
      <c r="X106" s="12"/>
      <c r="Y106" s="11">
        <f t="shared" si="22"/>
        <v>11284.104000000001</v>
      </c>
      <c r="Z106" s="11">
        <f t="shared" si="22"/>
        <v>22568.208000000002</v>
      </c>
      <c r="AA106" s="11">
        <f t="shared" si="22"/>
        <v>0</v>
      </c>
      <c r="AB106" s="11">
        <f t="shared" si="22"/>
        <v>270818.49600000004</v>
      </c>
      <c r="AC106" s="11">
        <f t="shared" si="22"/>
        <v>0</v>
      </c>
      <c r="AD106" s="11">
        <f t="shared" si="22"/>
        <v>0</v>
      </c>
      <c r="AE106" s="11">
        <f t="shared" si="22"/>
        <v>4049.7946666666671</v>
      </c>
      <c r="AF106" s="11">
        <f t="shared" si="22"/>
        <v>0</v>
      </c>
      <c r="AG106" s="11">
        <f t="shared" si="22"/>
        <v>0</v>
      </c>
      <c r="AH106" s="11">
        <f t="shared" si="22"/>
        <v>865.28</v>
      </c>
      <c r="AI106" s="11">
        <f t="shared" si="22"/>
        <v>20766.72</v>
      </c>
      <c r="AJ106" s="11">
        <f t="shared" si="21"/>
        <v>8909.5482666666685</v>
      </c>
      <c r="AK106" s="11">
        <f t="shared" si="21"/>
        <v>0</v>
      </c>
      <c r="AL106" s="11">
        <f t="shared" si="21"/>
        <v>12149.384000000002</v>
      </c>
      <c r="AM106" s="11">
        <f t="shared" si="21"/>
        <v>40497.94666666667</v>
      </c>
      <c r="AN106" s="11">
        <f t="shared" si="21"/>
        <v>1040</v>
      </c>
      <c r="AO106" s="11">
        <f t="shared" si="20"/>
        <v>346082.50560000003</v>
      </c>
    </row>
    <row r="107" spans="1:41">
      <c r="A107" s="7">
        <v>278</v>
      </c>
      <c r="B107" s="8" t="s">
        <v>127</v>
      </c>
      <c r="C107" s="8" t="s">
        <v>219</v>
      </c>
      <c r="D107" s="8"/>
      <c r="E107" s="8"/>
      <c r="F107" s="9" t="s">
        <v>17</v>
      </c>
      <c r="G107" s="10">
        <v>4831.6499999999996</v>
      </c>
      <c r="H107" s="12">
        <f t="shared" si="12"/>
        <v>9663.2999999999993</v>
      </c>
      <c r="I107" s="12"/>
      <c r="J107" s="12">
        <f t="shared" si="13"/>
        <v>115959.59999999999</v>
      </c>
      <c r="K107" s="10">
        <v>202.28</v>
      </c>
      <c r="L107" s="12">
        <f t="shared" si="14"/>
        <v>4854.72</v>
      </c>
      <c r="M107" s="12">
        <v>2038.5099999999998</v>
      </c>
      <c r="N107" s="10">
        <v>216.32</v>
      </c>
      <c r="O107" s="12">
        <f t="shared" si="15"/>
        <v>5191.68</v>
      </c>
      <c r="P107" s="10">
        <v>865.28</v>
      </c>
      <c r="Q107" s="12">
        <f t="shared" si="16"/>
        <v>20766.72</v>
      </c>
      <c r="R107" s="14">
        <v>4484.7219999999998</v>
      </c>
      <c r="S107" s="12"/>
      <c r="T107" s="12">
        <v>6115.53</v>
      </c>
      <c r="U107" s="12">
        <v>20385.099999999999</v>
      </c>
      <c r="V107" s="12">
        <v>1000</v>
      </c>
      <c r="W107" s="12">
        <f t="shared" si="17"/>
        <v>174681.052</v>
      </c>
      <c r="X107" s="12"/>
      <c r="Y107" s="11">
        <f t="shared" si="22"/>
        <v>5024.9160000000002</v>
      </c>
      <c r="Z107" s="11">
        <f t="shared" si="22"/>
        <v>10049.832</v>
      </c>
      <c r="AA107" s="11">
        <f t="shared" si="22"/>
        <v>0</v>
      </c>
      <c r="AB107" s="11">
        <f t="shared" si="22"/>
        <v>120597.984</v>
      </c>
      <c r="AC107" s="11">
        <f t="shared" si="22"/>
        <v>210.37120000000002</v>
      </c>
      <c r="AD107" s="11">
        <f t="shared" si="22"/>
        <v>5048.9088000000002</v>
      </c>
      <c r="AE107" s="11">
        <f t="shared" si="22"/>
        <v>2120.0503999999996</v>
      </c>
      <c r="AF107" s="11">
        <f t="shared" si="22"/>
        <v>224.97280000000001</v>
      </c>
      <c r="AG107" s="11">
        <f t="shared" si="22"/>
        <v>5399.3472000000002</v>
      </c>
      <c r="AH107" s="11">
        <f t="shared" si="22"/>
        <v>899.89120000000003</v>
      </c>
      <c r="AI107" s="11">
        <f t="shared" si="22"/>
        <v>21597.388800000001</v>
      </c>
      <c r="AJ107" s="11">
        <f t="shared" si="21"/>
        <v>4664.1108800000002</v>
      </c>
      <c r="AK107" s="11">
        <f t="shared" si="21"/>
        <v>0</v>
      </c>
      <c r="AL107" s="11">
        <f t="shared" si="21"/>
        <v>6360.1512000000002</v>
      </c>
      <c r="AM107" s="11">
        <f t="shared" si="21"/>
        <v>21200.504000000001</v>
      </c>
      <c r="AN107" s="11">
        <f t="shared" si="21"/>
        <v>1040</v>
      </c>
      <c r="AO107" s="11">
        <f t="shared" si="20"/>
        <v>181668.29407999999</v>
      </c>
    </row>
    <row r="108" spans="1:41">
      <c r="A108" s="7">
        <v>289</v>
      </c>
      <c r="B108" s="8" t="s">
        <v>128</v>
      </c>
      <c r="C108" s="8" t="s">
        <v>219</v>
      </c>
      <c r="D108" s="8"/>
      <c r="E108" s="8"/>
      <c r="F108" s="9" t="s">
        <v>17</v>
      </c>
      <c r="G108" s="10">
        <v>5081.8500000000004</v>
      </c>
      <c r="H108" s="12">
        <f t="shared" si="12"/>
        <v>10163.700000000001</v>
      </c>
      <c r="I108" s="12"/>
      <c r="J108" s="12">
        <f t="shared" si="13"/>
        <v>121964.40000000001</v>
      </c>
      <c r="K108" s="10">
        <v>205.57</v>
      </c>
      <c r="L108" s="12">
        <f t="shared" si="14"/>
        <v>4933.68</v>
      </c>
      <c r="M108" s="12">
        <v>2123.0066666666662</v>
      </c>
      <c r="N108" s="10">
        <v>216.32</v>
      </c>
      <c r="O108" s="12">
        <f t="shared" si="15"/>
        <v>5191.68</v>
      </c>
      <c r="P108" s="10">
        <v>865.28</v>
      </c>
      <c r="Q108" s="12">
        <f t="shared" si="16"/>
        <v>20766.72</v>
      </c>
      <c r="R108" s="14">
        <v>4670.6146666666664</v>
      </c>
      <c r="S108" s="12"/>
      <c r="T108" s="12">
        <v>6369.0199999999995</v>
      </c>
      <c r="U108" s="12">
        <v>21230.066666666666</v>
      </c>
      <c r="V108" s="12">
        <v>1000</v>
      </c>
      <c r="W108" s="12">
        <f t="shared" si="17"/>
        <v>181880.16800000001</v>
      </c>
      <c r="X108" s="12"/>
      <c r="Y108" s="11">
        <f t="shared" si="22"/>
        <v>5285.1240000000007</v>
      </c>
      <c r="Z108" s="11">
        <f t="shared" si="22"/>
        <v>10570.248000000001</v>
      </c>
      <c r="AA108" s="11">
        <f t="shared" si="22"/>
        <v>0</v>
      </c>
      <c r="AB108" s="11">
        <f t="shared" si="22"/>
        <v>126842.97600000001</v>
      </c>
      <c r="AC108" s="11">
        <f t="shared" si="22"/>
        <v>213.7928</v>
      </c>
      <c r="AD108" s="11">
        <f t="shared" si="22"/>
        <v>5131.0272000000004</v>
      </c>
      <c r="AE108" s="11">
        <f t="shared" si="22"/>
        <v>2207.9269333333327</v>
      </c>
      <c r="AF108" s="11">
        <f t="shared" si="22"/>
        <v>224.97280000000001</v>
      </c>
      <c r="AG108" s="11">
        <f t="shared" si="22"/>
        <v>5399.3472000000002</v>
      </c>
      <c r="AH108" s="11">
        <f t="shared" si="22"/>
        <v>899.89120000000003</v>
      </c>
      <c r="AI108" s="11">
        <f t="shared" si="22"/>
        <v>21597.388800000001</v>
      </c>
      <c r="AJ108" s="11">
        <f t="shared" si="21"/>
        <v>4857.439253333333</v>
      </c>
      <c r="AK108" s="11">
        <f t="shared" si="21"/>
        <v>0</v>
      </c>
      <c r="AL108" s="11">
        <f t="shared" si="21"/>
        <v>6623.7807999999995</v>
      </c>
      <c r="AM108" s="11">
        <f t="shared" si="21"/>
        <v>22079.269333333334</v>
      </c>
      <c r="AN108" s="11">
        <f t="shared" si="21"/>
        <v>1040</v>
      </c>
      <c r="AO108" s="11">
        <f t="shared" si="20"/>
        <v>189155.37472000002</v>
      </c>
    </row>
    <row r="109" spans="1:41">
      <c r="A109" s="7">
        <v>291</v>
      </c>
      <c r="B109" s="8" t="s">
        <v>129</v>
      </c>
      <c r="C109" s="8" t="s">
        <v>217</v>
      </c>
      <c r="D109" s="8"/>
      <c r="E109" s="8"/>
      <c r="F109" s="9" t="s">
        <v>17</v>
      </c>
      <c r="G109" s="10">
        <v>7187.7</v>
      </c>
      <c r="H109" s="12">
        <f t="shared" si="12"/>
        <v>14375.4</v>
      </c>
      <c r="I109" s="12"/>
      <c r="J109" s="12">
        <f t="shared" si="13"/>
        <v>172504.8</v>
      </c>
      <c r="K109" s="10">
        <v>1145.3800000000001</v>
      </c>
      <c r="L109" s="12">
        <f t="shared" si="14"/>
        <v>27489.120000000003</v>
      </c>
      <c r="M109" s="12">
        <v>3138.2266666666669</v>
      </c>
      <c r="N109" s="10">
        <v>216.32</v>
      </c>
      <c r="O109" s="12">
        <f t="shared" si="15"/>
        <v>5191.68</v>
      </c>
      <c r="P109" s="10">
        <v>865.28</v>
      </c>
      <c r="Q109" s="12">
        <f t="shared" si="16"/>
        <v>20766.72</v>
      </c>
      <c r="R109" s="14">
        <v>6904.0986666666668</v>
      </c>
      <c r="S109" s="12">
        <v>9414.68</v>
      </c>
      <c r="T109" s="12"/>
      <c r="U109" s="12">
        <v>31382.26666666667</v>
      </c>
      <c r="V109" s="12">
        <v>1000</v>
      </c>
      <c r="W109" s="12">
        <f t="shared" si="17"/>
        <v>277791.59199999995</v>
      </c>
      <c r="X109" s="12"/>
      <c r="Y109" s="11">
        <f t="shared" si="22"/>
        <v>7475.2079999999996</v>
      </c>
      <c r="Z109" s="11">
        <f>H109*1.04</f>
        <v>14950.415999999999</v>
      </c>
      <c r="AA109" s="11">
        <f t="shared" si="22"/>
        <v>0</v>
      </c>
      <c r="AB109" s="11">
        <f t="shared" si="22"/>
        <v>179404.992</v>
      </c>
      <c r="AC109" s="11">
        <f t="shared" si="22"/>
        <v>1191.1952000000001</v>
      </c>
      <c r="AD109" s="11">
        <f t="shared" si="22"/>
        <v>28588.684800000003</v>
      </c>
      <c r="AE109" s="11">
        <f t="shared" si="22"/>
        <v>3263.7557333333339</v>
      </c>
      <c r="AF109" s="11">
        <f t="shared" si="22"/>
        <v>224.97280000000001</v>
      </c>
      <c r="AG109" s="11">
        <f t="shared" si="22"/>
        <v>5399.3472000000002</v>
      </c>
      <c r="AH109" s="11">
        <f t="shared" si="22"/>
        <v>899.89120000000003</v>
      </c>
      <c r="AI109" s="11">
        <f t="shared" si="22"/>
        <v>21597.388800000001</v>
      </c>
      <c r="AJ109" s="11">
        <f t="shared" si="21"/>
        <v>7180.2626133333333</v>
      </c>
      <c r="AK109" s="11">
        <f t="shared" si="21"/>
        <v>9791.2672000000002</v>
      </c>
      <c r="AL109" s="11">
        <f t="shared" si="21"/>
        <v>0</v>
      </c>
      <c r="AM109" s="11">
        <f t="shared" si="21"/>
        <v>32637.557333333338</v>
      </c>
      <c r="AN109" s="11">
        <f t="shared" si="21"/>
        <v>1040</v>
      </c>
      <c r="AO109" s="11">
        <f t="shared" si="20"/>
        <v>288903.25567999994</v>
      </c>
    </row>
    <row r="110" spans="1:41">
      <c r="A110" s="7">
        <v>297</v>
      </c>
      <c r="B110" s="8" t="s">
        <v>130</v>
      </c>
      <c r="C110" s="8" t="s">
        <v>158</v>
      </c>
      <c r="D110" s="8"/>
      <c r="E110" s="8"/>
      <c r="F110" s="9" t="s">
        <v>17</v>
      </c>
      <c r="G110" s="10">
        <v>5731.5</v>
      </c>
      <c r="H110" s="12">
        <f t="shared" si="12"/>
        <v>11463</v>
      </c>
      <c r="I110" s="12"/>
      <c r="J110" s="12">
        <f t="shared" si="13"/>
        <v>137556</v>
      </c>
      <c r="K110" s="10">
        <v>219.84</v>
      </c>
      <c r="L110" s="12">
        <f t="shared" si="14"/>
        <v>5276.16</v>
      </c>
      <c r="M110" s="12">
        <v>2344.3133333333335</v>
      </c>
      <c r="N110" s="10">
        <v>216.32</v>
      </c>
      <c r="O110" s="12">
        <f t="shared" si="15"/>
        <v>5191.68</v>
      </c>
      <c r="P110" s="10">
        <v>865.28</v>
      </c>
      <c r="Q110" s="12">
        <f t="shared" si="16"/>
        <v>20766.72</v>
      </c>
      <c r="R110" s="14">
        <v>5157.489333333333</v>
      </c>
      <c r="S110" s="12">
        <v>7032.94</v>
      </c>
      <c r="T110" s="12"/>
      <c r="U110" s="12">
        <v>23443.133333333331</v>
      </c>
      <c r="V110" s="12">
        <v>1000</v>
      </c>
      <c r="W110" s="12">
        <f t="shared" si="17"/>
        <v>207768.43599999999</v>
      </c>
      <c r="X110" s="12"/>
      <c r="Y110" s="11">
        <f t="shared" si="22"/>
        <v>5960.76</v>
      </c>
      <c r="Z110" s="11">
        <f t="shared" si="22"/>
        <v>11921.52</v>
      </c>
      <c r="AA110" s="11">
        <f t="shared" si="22"/>
        <v>0</v>
      </c>
      <c r="AB110" s="11">
        <f t="shared" si="22"/>
        <v>143058.23999999999</v>
      </c>
      <c r="AC110" s="11">
        <f t="shared" si="22"/>
        <v>228.6336</v>
      </c>
      <c r="AD110" s="11">
        <f t="shared" si="22"/>
        <v>5487.2064</v>
      </c>
      <c r="AE110" s="11">
        <f t="shared" si="22"/>
        <v>2438.0858666666668</v>
      </c>
      <c r="AF110" s="11">
        <f t="shared" si="22"/>
        <v>224.97280000000001</v>
      </c>
      <c r="AG110" s="11">
        <f t="shared" si="22"/>
        <v>5399.3472000000002</v>
      </c>
      <c r="AH110" s="11">
        <f t="shared" si="22"/>
        <v>899.89120000000003</v>
      </c>
      <c r="AI110" s="11">
        <f t="shared" si="22"/>
        <v>21597.388800000001</v>
      </c>
      <c r="AJ110" s="11">
        <f t="shared" si="21"/>
        <v>5363.7889066666667</v>
      </c>
      <c r="AK110" s="11">
        <f t="shared" si="21"/>
        <v>7314.2575999999999</v>
      </c>
      <c r="AL110" s="11">
        <f t="shared" si="21"/>
        <v>0</v>
      </c>
      <c r="AM110" s="11">
        <f t="shared" si="21"/>
        <v>24380.858666666667</v>
      </c>
      <c r="AN110" s="11">
        <f t="shared" si="21"/>
        <v>1040</v>
      </c>
      <c r="AO110" s="11">
        <f t="shared" si="20"/>
        <v>216079.17343999998</v>
      </c>
    </row>
    <row r="111" spans="1:41">
      <c r="A111" s="7">
        <v>306</v>
      </c>
      <c r="B111" s="8" t="s">
        <v>131</v>
      </c>
      <c r="C111" s="8" t="s">
        <v>219</v>
      </c>
      <c r="D111" s="8"/>
      <c r="E111" s="8"/>
      <c r="F111" s="9" t="s">
        <v>17</v>
      </c>
      <c r="G111" s="10">
        <v>6532.2</v>
      </c>
      <c r="H111" s="12">
        <f t="shared" si="12"/>
        <v>13064.4</v>
      </c>
      <c r="I111" s="12"/>
      <c r="J111" s="12">
        <f t="shared" si="13"/>
        <v>156772.79999999999</v>
      </c>
      <c r="K111" s="10">
        <v>751.66</v>
      </c>
      <c r="L111" s="12">
        <f t="shared" si="14"/>
        <v>18039.84</v>
      </c>
      <c r="M111" s="12">
        <v>2788.4866666666667</v>
      </c>
      <c r="N111" s="10">
        <v>216.32</v>
      </c>
      <c r="O111" s="12">
        <f t="shared" si="15"/>
        <v>5191.68</v>
      </c>
      <c r="P111" s="10">
        <v>865.28</v>
      </c>
      <c r="Q111" s="12">
        <f t="shared" si="16"/>
        <v>20766.72</v>
      </c>
      <c r="R111" s="14">
        <v>6134.670666666666</v>
      </c>
      <c r="S111" s="12">
        <v>8365.4599999999991</v>
      </c>
      <c r="T111" s="12"/>
      <c r="U111" s="12">
        <v>27884.866666666665</v>
      </c>
      <c r="V111" s="12">
        <v>1000</v>
      </c>
      <c r="W111" s="12">
        <f t="shared" si="17"/>
        <v>246944.52399999998</v>
      </c>
      <c r="X111" s="12"/>
      <c r="Y111" s="11">
        <f t="shared" si="22"/>
        <v>6793.4880000000003</v>
      </c>
      <c r="Z111" s="11">
        <f t="shared" si="22"/>
        <v>13586.976000000001</v>
      </c>
      <c r="AA111" s="11">
        <f t="shared" si="22"/>
        <v>0</v>
      </c>
      <c r="AB111" s="11">
        <f t="shared" si="22"/>
        <v>163043.712</v>
      </c>
      <c r="AC111" s="11">
        <f t="shared" si="22"/>
        <v>781.72640000000001</v>
      </c>
      <c r="AD111" s="11">
        <f t="shared" si="22"/>
        <v>18761.4336</v>
      </c>
      <c r="AE111" s="11">
        <f t="shared" si="22"/>
        <v>2900.0261333333333</v>
      </c>
      <c r="AF111" s="11">
        <f t="shared" si="22"/>
        <v>224.97280000000001</v>
      </c>
      <c r="AG111" s="11">
        <f t="shared" si="22"/>
        <v>5399.3472000000002</v>
      </c>
      <c r="AH111" s="11">
        <f t="shared" si="22"/>
        <v>899.89120000000003</v>
      </c>
      <c r="AI111" s="11">
        <f t="shared" si="22"/>
        <v>21597.388800000001</v>
      </c>
      <c r="AJ111" s="11">
        <f t="shared" si="21"/>
        <v>6380.0574933333328</v>
      </c>
      <c r="AK111" s="11">
        <f t="shared" si="21"/>
        <v>8700.0783999999985</v>
      </c>
      <c r="AL111" s="11">
        <f t="shared" si="21"/>
        <v>0</v>
      </c>
      <c r="AM111" s="11">
        <f t="shared" si="21"/>
        <v>29000.261333333332</v>
      </c>
      <c r="AN111" s="11">
        <f t="shared" si="21"/>
        <v>1040</v>
      </c>
      <c r="AO111" s="11">
        <f t="shared" si="20"/>
        <v>256822.30495999998</v>
      </c>
    </row>
    <row r="112" spans="1:41">
      <c r="A112" s="7">
        <v>309</v>
      </c>
      <c r="B112" s="8" t="s">
        <v>132</v>
      </c>
      <c r="C112" s="8" t="s">
        <v>307</v>
      </c>
      <c r="D112" s="8"/>
      <c r="E112" s="8"/>
      <c r="F112" s="9" t="s">
        <v>23</v>
      </c>
      <c r="G112" s="10">
        <v>10850.1</v>
      </c>
      <c r="H112" s="12">
        <f t="shared" si="12"/>
        <v>21700.2</v>
      </c>
      <c r="I112" s="12"/>
      <c r="J112" s="12">
        <f t="shared" si="13"/>
        <v>260402.40000000002</v>
      </c>
      <c r="K112" s="10">
        <v>0</v>
      </c>
      <c r="L112" s="12">
        <f t="shared" si="14"/>
        <v>0</v>
      </c>
      <c r="M112" s="12">
        <v>3894.0333333333338</v>
      </c>
      <c r="N112" s="10">
        <v>0</v>
      </c>
      <c r="O112" s="12">
        <f t="shared" si="15"/>
        <v>0</v>
      </c>
      <c r="P112" s="10">
        <v>832</v>
      </c>
      <c r="Q112" s="12">
        <f t="shared" si="16"/>
        <v>19968</v>
      </c>
      <c r="R112" s="14">
        <v>8566.8733333333348</v>
      </c>
      <c r="S112" s="12">
        <v>11682.100000000002</v>
      </c>
      <c r="T112" s="12"/>
      <c r="U112" s="12">
        <v>38940.333333333336</v>
      </c>
      <c r="V112" s="12">
        <v>1000</v>
      </c>
      <c r="W112" s="12">
        <f t="shared" si="17"/>
        <v>344453.74</v>
      </c>
      <c r="X112" s="12"/>
      <c r="Y112" s="11">
        <f t="shared" si="22"/>
        <v>11284.104000000001</v>
      </c>
      <c r="Z112" s="11">
        <f t="shared" si="22"/>
        <v>22568.208000000002</v>
      </c>
      <c r="AA112" s="11">
        <f t="shared" si="22"/>
        <v>0</v>
      </c>
      <c r="AB112" s="11">
        <f t="shared" si="22"/>
        <v>270818.49600000004</v>
      </c>
      <c r="AC112" s="11">
        <f t="shared" si="22"/>
        <v>0</v>
      </c>
      <c r="AD112" s="11">
        <f t="shared" si="22"/>
        <v>0</v>
      </c>
      <c r="AE112" s="11">
        <f t="shared" si="22"/>
        <v>4049.7946666666671</v>
      </c>
      <c r="AF112" s="11">
        <f t="shared" si="22"/>
        <v>0</v>
      </c>
      <c r="AG112" s="11">
        <f t="shared" si="22"/>
        <v>0</v>
      </c>
      <c r="AH112" s="11">
        <f t="shared" si="22"/>
        <v>865.28</v>
      </c>
      <c r="AI112" s="11">
        <f t="shared" si="22"/>
        <v>20766.72</v>
      </c>
      <c r="AJ112" s="11">
        <f t="shared" si="21"/>
        <v>8909.5482666666685</v>
      </c>
      <c r="AK112" s="11">
        <f t="shared" si="21"/>
        <v>12149.384000000002</v>
      </c>
      <c r="AL112" s="11">
        <f t="shared" si="21"/>
        <v>0</v>
      </c>
      <c r="AM112" s="11">
        <f t="shared" si="21"/>
        <v>40497.94666666667</v>
      </c>
      <c r="AN112" s="11">
        <f t="shared" si="21"/>
        <v>1040</v>
      </c>
      <c r="AO112" s="11">
        <f t="shared" si="20"/>
        <v>358231.88959999999</v>
      </c>
    </row>
    <row r="113" spans="1:41">
      <c r="A113" s="7">
        <v>313</v>
      </c>
      <c r="B113" s="8" t="s">
        <v>133</v>
      </c>
      <c r="C113" s="8" t="s">
        <v>315</v>
      </c>
      <c r="D113" s="8"/>
      <c r="E113" s="8"/>
      <c r="F113" s="9" t="s">
        <v>23</v>
      </c>
      <c r="G113" s="10">
        <v>10850.1</v>
      </c>
      <c r="H113" s="12">
        <f t="shared" si="12"/>
        <v>21700.2</v>
      </c>
      <c r="I113" s="12"/>
      <c r="J113" s="12">
        <f t="shared" si="13"/>
        <v>260402.40000000002</v>
      </c>
      <c r="K113" s="10">
        <v>0</v>
      </c>
      <c r="L113" s="12">
        <f t="shared" si="14"/>
        <v>0</v>
      </c>
      <c r="M113" s="12">
        <v>3894.0333333333338</v>
      </c>
      <c r="N113" s="10">
        <v>0</v>
      </c>
      <c r="O113" s="12">
        <f t="shared" si="15"/>
        <v>0</v>
      </c>
      <c r="P113" s="10">
        <v>832</v>
      </c>
      <c r="Q113" s="12">
        <f t="shared" si="16"/>
        <v>19968</v>
      </c>
      <c r="R113" s="14">
        <v>8566.8733333333348</v>
      </c>
      <c r="S113" s="12">
        <v>11682.100000000002</v>
      </c>
      <c r="T113" s="12"/>
      <c r="U113" s="12">
        <v>38940.333333333336</v>
      </c>
      <c r="V113" s="12">
        <v>1000</v>
      </c>
      <c r="W113" s="12">
        <f t="shared" si="17"/>
        <v>344453.74</v>
      </c>
      <c r="X113" s="12"/>
      <c r="Y113" s="11">
        <f t="shared" si="22"/>
        <v>11284.104000000001</v>
      </c>
      <c r="Z113" s="11">
        <f t="shared" si="22"/>
        <v>22568.208000000002</v>
      </c>
      <c r="AA113" s="11">
        <f t="shared" si="22"/>
        <v>0</v>
      </c>
      <c r="AB113" s="11">
        <f t="shared" si="22"/>
        <v>270818.49600000004</v>
      </c>
      <c r="AC113" s="11">
        <f t="shared" si="22"/>
        <v>0</v>
      </c>
      <c r="AD113" s="11">
        <f t="shared" si="22"/>
        <v>0</v>
      </c>
      <c r="AE113" s="11">
        <f t="shared" si="22"/>
        <v>4049.7946666666671</v>
      </c>
      <c r="AF113" s="11">
        <f t="shared" si="22"/>
        <v>0</v>
      </c>
      <c r="AG113" s="11">
        <f t="shared" si="22"/>
        <v>0</v>
      </c>
      <c r="AH113" s="11">
        <f t="shared" si="22"/>
        <v>865.28</v>
      </c>
      <c r="AI113" s="11">
        <f t="shared" si="22"/>
        <v>20766.72</v>
      </c>
      <c r="AJ113" s="11">
        <f t="shared" si="21"/>
        <v>8909.5482666666685</v>
      </c>
      <c r="AK113" s="11">
        <f t="shared" si="21"/>
        <v>12149.384000000002</v>
      </c>
      <c r="AL113" s="11">
        <f t="shared" si="21"/>
        <v>0</v>
      </c>
      <c r="AM113" s="11">
        <f t="shared" si="21"/>
        <v>40497.94666666667</v>
      </c>
      <c r="AN113" s="11">
        <f t="shared" si="21"/>
        <v>1040</v>
      </c>
      <c r="AO113" s="11">
        <f t="shared" si="20"/>
        <v>358231.88959999999</v>
      </c>
    </row>
    <row r="114" spans="1:41">
      <c r="A114" s="7">
        <v>316</v>
      </c>
      <c r="B114" s="8" t="s">
        <v>134</v>
      </c>
      <c r="C114" s="8" t="s">
        <v>310</v>
      </c>
      <c r="D114" s="8"/>
      <c r="E114" s="8"/>
      <c r="F114" s="9" t="s">
        <v>23</v>
      </c>
      <c r="G114" s="10">
        <v>10850.1</v>
      </c>
      <c r="H114" s="12">
        <f t="shared" si="12"/>
        <v>21700.2</v>
      </c>
      <c r="I114" s="12"/>
      <c r="J114" s="12">
        <f t="shared" si="13"/>
        <v>260402.40000000002</v>
      </c>
      <c r="K114" s="10">
        <v>0</v>
      </c>
      <c r="L114" s="12">
        <f t="shared" si="14"/>
        <v>0</v>
      </c>
      <c r="M114" s="12">
        <v>3894.0333333333338</v>
      </c>
      <c r="N114" s="10">
        <v>0</v>
      </c>
      <c r="O114" s="12">
        <f t="shared" si="15"/>
        <v>0</v>
      </c>
      <c r="P114" s="10">
        <v>832</v>
      </c>
      <c r="Q114" s="12">
        <f t="shared" si="16"/>
        <v>19968</v>
      </c>
      <c r="R114" s="14">
        <v>8566.8733333333348</v>
      </c>
      <c r="S114" s="12">
        <v>11682.100000000002</v>
      </c>
      <c r="T114" s="12"/>
      <c r="U114" s="12">
        <v>38940.333333333336</v>
      </c>
      <c r="V114" s="12">
        <v>1000</v>
      </c>
      <c r="W114" s="12">
        <f t="shared" si="17"/>
        <v>344453.74</v>
      </c>
      <c r="X114" s="12"/>
      <c r="Y114" s="11">
        <f t="shared" si="22"/>
        <v>11284.104000000001</v>
      </c>
      <c r="Z114" s="11">
        <f t="shared" si="22"/>
        <v>22568.208000000002</v>
      </c>
      <c r="AA114" s="11">
        <f t="shared" si="22"/>
        <v>0</v>
      </c>
      <c r="AB114" s="11">
        <f t="shared" si="22"/>
        <v>270818.49600000004</v>
      </c>
      <c r="AC114" s="11">
        <f t="shared" si="22"/>
        <v>0</v>
      </c>
      <c r="AD114" s="11">
        <f t="shared" si="22"/>
        <v>0</v>
      </c>
      <c r="AE114" s="11">
        <f t="shared" si="22"/>
        <v>4049.7946666666671</v>
      </c>
      <c r="AF114" s="11">
        <f t="shared" si="22"/>
        <v>0</v>
      </c>
      <c r="AG114" s="11">
        <f t="shared" si="22"/>
        <v>0</v>
      </c>
      <c r="AH114" s="11">
        <f t="shared" si="22"/>
        <v>865.28</v>
      </c>
      <c r="AI114" s="11">
        <f t="shared" si="22"/>
        <v>20766.72</v>
      </c>
      <c r="AJ114" s="11">
        <f t="shared" si="21"/>
        <v>8909.5482666666685</v>
      </c>
      <c r="AK114" s="11">
        <f t="shared" si="21"/>
        <v>12149.384000000002</v>
      </c>
      <c r="AL114" s="11">
        <f t="shared" si="21"/>
        <v>0</v>
      </c>
      <c r="AM114" s="11">
        <f t="shared" si="21"/>
        <v>40497.94666666667</v>
      </c>
      <c r="AN114" s="11">
        <f t="shared" si="21"/>
        <v>1040</v>
      </c>
      <c r="AO114" s="11">
        <f t="shared" si="20"/>
        <v>358231.88959999999</v>
      </c>
    </row>
    <row r="115" spans="1:41">
      <c r="A115" s="7">
        <v>317</v>
      </c>
      <c r="B115" s="8" t="s">
        <v>135</v>
      </c>
      <c r="C115" s="8" t="s">
        <v>316</v>
      </c>
      <c r="D115" s="8"/>
      <c r="E115" s="8"/>
      <c r="F115" s="9" t="s">
        <v>23</v>
      </c>
      <c r="G115" s="10">
        <v>10850.1</v>
      </c>
      <c r="H115" s="12">
        <f t="shared" si="12"/>
        <v>21700.2</v>
      </c>
      <c r="I115" s="12"/>
      <c r="J115" s="12">
        <f t="shared" si="13"/>
        <v>260402.40000000002</v>
      </c>
      <c r="K115" s="10">
        <v>0</v>
      </c>
      <c r="L115" s="12">
        <f t="shared" si="14"/>
        <v>0</v>
      </c>
      <c r="M115" s="12">
        <v>3894.0333333333338</v>
      </c>
      <c r="N115" s="10">
        <v>0</v>
      </c>
      <c r="O115" s="12">
        <f t="shared" si="15"/>
        <v>0</v>
      </c>
      <c r="P115" s="10">
        <v>832</v>
      </c>
      <c r="Q115" s="12">
        <f t="shared" si="16"/>
        <v>19968</v>
      </c>
      <c r="R115" s="14">
        <v>8566.8733333333348</v>
      </c>
      <c r="S115" s="12"/>
      <c r="T115" s="12">
        <v>11682.100000000002</v>
      </c>
      <c r="U115" s="12">
        <v>38940.333333333336</v>
      </c>
      <c r="V115" s="12">
        <v>1000</v>
      </c>
      <c r="W115" s="12">
        <f t="shared" si="17"/>
        <v>332771.64</v>
      </c>
      <c r="X115" s="12"/>
      <c r="Y115" s="11">
        <f t="shared" si="22"/>
        <v>11284.104000000001</v>
      </c>
      <c r="Z115" s="11">
        <f t="shared" si="22"/>
        <v>22568.208000000002</v>
      </c>
      <c r="AA115" s="11">
        <f t="shared" si="22"/>
        <v>0</v>
      </c>
      <c r="AB115" s="11">
        <f t="shared" si="22"/>
        <v>270818.49600000004</v>
      </c>
      <c r="AC115" s="11">
        <f t="shared" si="22"/>
        <v>0</v>
      </c>
      <c r="AD115" s="11">
        <f t="shared" si="22"/>
        <v>0</v>
      </c>
      <c r="AE115" s="11">
        <f t="shared" si="22"/>
        <v>4049.7946666666671</v>
      </c>
      <c r="AF115" s="11">
        <f t="shared" si="22"/>
        <v>0</v>
      </c>
      <c r="AG115" s="11">
        <f t="shared" si="22"/>
        <v>0</v>
      </c>
      <c r="AH115" s="11">
        <f t="shared" si="22"/>
        <v>865.28</v>
      </c>
      <c r="AI115" s="11">
        <f t="shared" si="22"/>
        <v>20766.72</v>
      </c>
      <c r="AJ115" s="11">
        <f t="shared" si="21"/>
        <v>8909.5482666666685</v>
      </c>
      <c r="AK115" s="11">
        <f t="shared" si="21"/>
        <v>0</v>
      </c>
      <c r="AL115" s="11">
        <f t="shared" si="21"/>
        <v>12149.384000000002</v>
      </c>
      <c r="AM115" s="11">
        <f t="shared" si="21"/>
        <v>40497.94666666667</v>
      </c>
      <c r="AN115" s="11">
        <f t="shared" si="21"/>
        <v>1040</v>
      </c>
      <c r="AO115" s="11">
        <f t="shared" si="20"/>
        <v>346082.50560000003</v>
      </c>
    </row>
    <row r="116" spans="1:41">
      <c r="A116" s="7">
        <v>322</v>
      </c>
      <c r="B116" s="8" t="s">
        <v>136</v>
      </c>
      <c r="C116" s="8" t="s">
        <v>305</v>
      </c>
      <c r="D116" s="8"/>
      <c r="E116" s="8"/>
      <c r="F116" s="9" t="s">
        <v>23</v>
      </c>
      <c r="G116" s="10">
        <v>10850.1</v>
      </c>
      <c r="H116" s="12">
        <f t="shared" si="12"/>
        <v>21700.2</v>
      </c>
      <c r="I116" s="12"/>
      <c r="J116" s="12">
        <f t="shared" si="13"/>
        <v>260402.40000000002</v>
      </c>
      <c r="K116" s="10">
        <v>0</v>
      </c>
      <c r="L116" s="12">
        <f t="shared" si="14"/>
        <v>0</v>
      </c>
      <c r="M116" s="12">
        <v>3894.0333333333338</v>
      </c>
      <c r="N116" s="10">
        <v>0</v>
      </c>
      <c r="O116" s="12">
        <f t="shared" si="15"/>
        <v>0</v>
      </c>
      <c r="P116" s="10">
        <v>832</v>
      </c>
      <c r="Q116" s="12">
        <f t="shared" si="16"/>
        <v>19968</v>
      </c>
      <c r="R116" s="14">
        <v>8566.8733333333348</v>
      </c>
      <c r="S116" s="12"/>
      <c r="T116" s="12">
        <v>11682.100000000002</v>
      </c>
      <c r="U116" s="12">
        <v>38940.333333333336</v>
      </c>
      <c r="V116" s="12">
        <v>1000</v>
      </c>
      <c r="W116" s="12">
        <f t="shared" si="17"/>
        <v>332771.64</v>
      </c>
      <c r="X116" s="12"/>
      <c r="Y116" s="11">
        <f t="shared" si="22"/>
        <v>11284.104000000001</v>
      </c>
      <c r="Z116" s="11">
        <f t="shared" si="22"/>
        <v>22568.208000000002</v>
      </c>
      <c r="AA116" s="11">
        <f t="shared" si="22"/>
        <v>0</v>
      </c>
      <c r="AB116" s="11">
        <f t="shared" si="22"/>
        <v>270818.49600000004</v>
      </c>
      <c r="AC116" s="11">
        <f t="shared" si="22"/>
        <v>0</v>
      </c>
      <c r="AD116" s="11">
        <f t="shared" si="22"/>
        <v>0</v>
      </c>
      <c r="AE116" s="11">
        <f t="shared" si="22"/>
        <v>4049.7946666666671</v>
      </c>
      <c r="AF116" s="11">
        <f t="shared" si="22"/>
        <v>0</v>
      </c>
      <c r="AG116" s="11">
        <f t="shared" si="22"/>
        <v>0</v>
      </c>
      <c r="AH116" s="11">
        <f t="shared" si="22"/>
        <v>865.28</v>
      </c>
      <c r="AI116" s="11">
        <f t="shared" si="22"/>
        <v>20766.72</v>
      </c>
      <c r="AJ116" s="11">
        <f t="shared" si="21"/>
        <v>8909.5482666666685</v>
      </c>
      <c r="AK116" s="11">
        <f t="shared" si="21"/>
        <v>0</v>
      </c>
      <c r="AL116" s="11">
        <f t="shared" si="21"/>
        <v>12149.384000000002</v>
      </c>
      <c r="AM116" s="11">
        <f t="shared" si="21"/>
        <v>40497.94666666667</v>
      </c>
      <c r="AN116" s="11">
        <f t="shared" si="21"/>
        <v>1040</v>
      </c>
      <c r="AO116" s="11">
        <f t="shared" si="20"/>
        <v>346082.50560000003</v>
      </c>
    </row>
    <row r="117" spans="1:41">
      <c r="A117" s="7">
        <v>324</v>
      </c>
      <c r="B117" s="8" t="s">
        <v>137</v>
      </c>
      <c r="C117" s="8" t="s">
        <v>164</v>
      </c>
      <c r="D117" s="8"/>
      <c r="E117" s="8"/>
      <c r="F117" s="9" t="s">
        <v>23</v>
      </c>
      <c r="G117" s="10">
        <v>10850.1</v>
      </c>
      <c r="H117" s="12">
        <f t="shared" si="12"/>
        <v>21700.2</v>
      </c>
      <c r="I117" s="12"/>
      <c r="J117" s="12">
        <f t="shared" si="13"/>
        <v>260402.40000000002</v>
      </c>
      <c r="K117" s="10">
        <v>0</v>
      </c>
      <c r="L117" s="12">
        <f t="shared" si="14"/>
        <v>0</v>
      </c>
      <c r="M117" s="12">
        <v>3894.0333333333338</v>
      </c>
      <c r="N117" s="10">
        <v>0</v>
      </c>
      <c r="O117" s="12">
        <f t="shared" si="15"/>
        <v>0</v>
      </c>
      <c r="P117" s="10">
        <v>832</v>
      </c>
      <c r="Q117" s="12">
        <f t="shared" si="16"/>
        <v>19968</v>
      </c>
      <c r="R117" s="15">
        <v>8566.8733333333348</v>
      </c>
      <c r="S117" s="12"/>
      <c r="T117" s="12">
        <v>11682.100000000002</v>
      </c>
      <c r="U117" s="12">
        <v>38940.333333333336</v>
      </c>
      <c r="V117" s="12">
        <v>1000</v>
      </c>
      <c r="W117" s="12">
        <f t="shared" si="17"/>
        <v>332771.64</v>
      </c>
      <c r="X117" s="12"/>
      <c r="Y117" s="11">
        <f t="shared" si="22"/>
        <v>11284.104000000001</v>
      </c>
      <c r="Z117" s="11">
        <f t="shared" si="22"/>
        <v>22568.208000000002</v>
      </c>
      <c r="AA117" s="11">
        <f t="shared" si="22"/>
        <v>0</v>
      </c>
      <c r="AB117" s="11">
        <f t="shared" si="22"/>
        <v>270818.49600000004</v>
      </c>
      <c r="AC117" s="11">
        <f t="shared" si="22"/>
        <v>0</v>
      </c>
      <c r="AD117" s="11">
        <f t="shared" si="22"/>
        <v>0</v>
      </c>
      <c r="AE117" s="11">
        <f t="shared" si="22"/>
        <v>4049.7946666666671</v>
      </c>
      <c r="AF117" s="11">
        <f t="shared" si="22"/>
        <v>0</v>
      </c>
      <c r="AG117" s="11">
        <f t="shared" si="22"/>
        <v>0</v>
      </c>
      <c r="AH117" s="11">
        <f t="shared" si="22"/>
        <v>865.28</v>
      </c>
      <c r="AI117" s="11">
        <f t="shared" si="22"/>
        <v>20766.72</v>
      </c>
      <c r="AJ117" s="11">
        <f t="shared" si="21"/>
        <v>8909.5482666666685</v>
      </c>
      <c r="AK117" s="11">
        <f t="shared" si="21"/>
        <v>0</v>
      </c>
      <c r="AL117" s="11">
        <f t="shared" si="21"/>
        <v>12149.384000000002</v>
      </c>
      <c r="AM117" s="11">
        <f t="shared" si="21"/>
        <v>40497.94666666667</v>
      </c>
      <c r="AN117" s="11">
        <f t="shared" si="21"/>
        <v>1040</v>
      </c>
      <c r="AO117" s="11">
        <f t="shared" si="20"/>
        <v>346082.50560000003</v>
      </c>
    </row>
    <row r="118" spans="1:41">
      <c r="A118" s="7">
        <v>328</v>
      </c>
      <c r="B118" s="8" t="s">
        <v>138</v>
      </c>
      <c r="C118" s="8" t="s">
        <v>22</v>
      </c>
      <c r="D118" s="7">
        <v>4</v>
      </c>
      <c r="E118" s="7"/>
      <c r="F118" s="9" t="s">
        <v>17</v>
      </c>
      <c r="G118" s="10">
        <v>3743.55</v>
      </c>
      <c r="H118" s="12">
        <f t="shared" si="12"/>
        <v>7487.1</v>
      </c>
      <c r="I118" s="12"/>
      <c r="J118" s="12">
        <f t="shared" si="13"/>
        <v>89845.200000000012</v>
      </c>
      <c r="K118" s="10">
        <v>574.36</v>
      </c>
      <c r="L118" s="12">
        <f t="shared" si="14"/>
        <v>13784.64</v>
      </c>
      <c r="M118" s="12">
        <v>1751.9733333333331</v>
      </c>
      <c r="N118" s="10">
        <v>216.32</v>
      </c>
      <c r="O118" s="12">
        <f t="shared" si="15"/>
        <v>5191.68</v>
      </c>
      <c r="P118" s="10">
        <v>865.28</v>
      </c>
      <c r="Q118" s="12">
        <f t="shared" si="16"/>
        <v>20766.72</v>
      </c>
      <c r="R118" s="14">
        <v>3854.3413333333328</v>
      </c>
      <c r="S118" s="12">
        <v>5255.9199999999992</v>
      </c>
      <c r="T118" s="12"/>
      <c r="U118" s="12">
        <v>17998.366666666665</v>
      </c>
      <c r="V118" s="12">
        <v>1000</v>
      </c>
      <c r="W118" s="12">
        <f t="shared" si="17"/>
        <v>159448.84133333337</v>
      </c>
      <c r="X118" s="12"/>
      <c r="Y118" s="11">
        <f t="shared" si="22"/>
        <v>3893.2920000000004</v>
      </c>
      <c r="Z118" s="11">
        <f t="shared" si="22"/>
        <v>7786.5840000000007</v>
      </c>
      <c r="AA118" s="11">
        <f t="shared" si="22"/>
        <v>0</v>
      </c>
      <c r="AB118" s="11">
        <f t="shared" si="22"/>
        <v>93439.008000000016</v>
      </c>
      <c r="AC118" s="11">
        <f t="shared" si="22"/>
        <v>597.33440000000007</v>
      </c>
      <c r="AD118" s="11">
        <f t="shared" si="22"/>
        <v>14336.025599999999</v>
      </c>
      <c r="AE118" s="11">
        <f t="shared" si="22"/>
        <v>1822.0522666666666</v>
      </c>
      <c r="AF118" s="11">
        <f t="shared" si="22"/>
        <v>224.97280000000001</v>
      </c>
      <c r="AG118" s="11">
        <f t="shared" si="22"/>
        <v>5399.3472000000002</v>
      </c>
      <c r="AH118" s="11">
        <f t="shared" si="22"/>
        <v>899.89120000000003</v>
      </c>
      <c r="AI118" s="11">
        <f t="shared" si="22"/>
        <v>21597.388800000001</v>
      </c>
      <c r="AJ118" s="11">
        <f t="shared" si="21"/>
        <v>4008.5149866666661</v>
      </c>
      <c r="AK118" s="11">
        <f t="shared" si="21"/>
        <v>5466.1567999999997</v>
      </c>
      <c r="AL118" s="11">
        <f t="shared" si="21"/>
        <v>0</v>
      </c>
      <c r="AM118" s="11">
        <f t="shared" si="21"/>
        <v>18718.301333333333</v>
      </c>
      <c r="AN118" s="11">
        <f t="shared" si="21"/>
        <v>1040</v>
      </c>
      <c r="AO118" s="11">
        <f t="shared" si="20"/>
        <v>165826.7949866667</v>
      </c>
    </row>
    <row r="119" spans="1:41">
      <c r="A119" s="7">
        <v>329</v>
      </c>
      <c r="B119" s="8" t="s">
        <v>139</v>
      </c>
      <c r="C119" s="26" t="s">
        <v>183</v>
      </c>
      <c r="D119" s="26"/>
      <c r="E119" s="26"/>
      <c r="F119" s="9" t="s">
        <v>17</v>
      </c>
      <c r="G119" s="10">
        <v>4203.6000000000004</v>
      </c>
      <c r="H119" s="12">
        <f t="shared" si="12"/>
        <v>8407.2000000000007</v>
      </c>
      <c r="I119" s="12"/>
      <c r="J119" s="12">
        <f t="shared" si="13"/>
        <v>100886.40000000001</v>
      </c>
      <c r="K119" s="10">
        <v>161.24</v>
      </c>
      <c r="L119" s="12">
        <f t="shared" si="14"/>
        <v>3869.76</v>
      </c>
      <c r="M119" s="12">
        <v>1815.4799999999998</v>
      </c>
      <c r="N119" s="10">
        <v>216.32</v>
      </c>
      <c r="O119" s="12">
        <f t="shared" si="15"/>
        <v>5191.68</v>
      </c>
      <c r="P119" s="10">
        <v>865.28</v>
      </c>
      <c r="Q119" s="12">
        <f t="shared" si="16"/>
        <v>20766.72</v>
      </c>
      <c r="R119" s="15">
        <v>3994.0559999999996</v>
      </c>
      <c r="S119" s="12">
        <v>5446.44</v>
      </c>
      <c r="T119" s="12"/>
      <c r="U119" s="12">
        <v>18154.799999999996</v>
      </c>
      <c r="V119" s="12">
        <v>1000</v>
      </c>
      <c r="W119" s="12">
        <f t="shared" si="17"/>
        <v>161125.33600000001</v>
      </c>
      <c r="X119" s="12"/>
      <c r="Y119" s="11">
        <f t="shared" si="22"/>
        <v>4371.7440000000006</v>
      </c>
      <c r="Z119" s="11">
        <f t="shared" si="22"/>
        <v>8743.4880000000012</v>
      </c>
      <c r="AA119" s="11">
        <f t="shared" si="22"/>
        <v>0</v>
      </c>
      <c r="AB119" s="11">
        <f t="shared" si="22"/>
        <v>104921.85600000001</v>
      </c>
      <c r="AC119" s="11">
        <f t="shared" si="22"/>
        <v>167.68960000000001</v>
      </c>
      <c r="AD119" s="11">
        <f t="shared" si="22"/>
        <v>4024.5504000000005</v>
      </c>
      <c r="AE119" s="11">
        <f t="shared" si="22"/>
        <v>1888.0991999999999</v>
      </c>
      <c r="AF119" s="11">
        <f t="shared" si="22"/>
        <v>224.97280000000001</v>
      </c>
      <c r="AG119" s="11">
        <f t="shared" si="22"/>
        <v>5399.3472000000002</v>
      </c>
      <c r="AH119" s="11">
        <f t="shared" si="22"/>
        <v>899.89120000000003</v>
      </c>
      <c r="AI119" s="11">
        <f t="shared" si="22"/>
        <v>21597.388800000001</v>
      </c>
      <c r="AJ119" s="11">
        <f t="shared" si="21"/>
        <v>4153.8182399999996</v>
      </c>
      <c r="AK119" s="11">
        <f t="shared" si="21"/>
        <v>5664.2975999999999</v>
      </c>
      <c r="AL119" s="11">
        <f t="shared" si="21"/>
        <v>0</v>
      </c>
      <c r="AM119" s="11">
        <f t="shared" si="21"/>
        <v>18880.991999999995</v>
      </c>
      <c r="AN119" s="11">
        <f t="shared" si="21"/>
        <v>1040</v>
      </c>
      <c r="AO119" s="11">
        <f t="shared" si="20"/>
        <v>167570.34944000002</v>
      </c>
    </row>
    <row r="120" spans="1:41">
      <c r="A120" s="7">
        <v>331</v>
      </c>
      <c r="B120" s="8" t="s">
        <v>140</v>
      </c>
      <c r="C120" s="8" t="s">
        <v>326</v>
      </c>
      <c r="D120" s="7">
        <v>4</v>
      </c>
      <c r="E120" s="7"/>
      <c r="F120" s="9" t="s">
        <v>17</v>
      </c>
      <c r="G120" s="10">
        <v>2398.0500000000002</v>
      </c>
      <c r="H120" s="12">
        <f t="shared" si="12"/>
        <v>4796.1000000000004</v>
      </c>
      <c r="I120" s="12"/>
      <c r="J120" s="12">
        <f t="shared" si="13"/>
        <v>57553.200000000004</v>
      </c>
      <c r="K120" s="10">
        <v>299.57</v>
      </c>
      <c r="L120" s="12">
        <f t="shared" si="14"/>
        <v>7189.68</v>
      </c>
      <c r="M120" s="12">
        <v>1259.74</v>
      </c>
      <c r="N120" s="10">
        <v>216.32</v>
      </c>
      <c r="O120" s="12">
        <f t="shared" si="15"/>
        <v>5191.68</v>
      </c>
      <c r="P120" s="10">
        <v>865.28</v>
      </c>
      <c r="Q120" s="12">
        <f t="shared" si="16"/>
        <v>20766.72</v>
      </c>
      <c r="R120" s="14">
        <v>2771.4279999999999</v>
      </c>
      <c r="S120" s="12">
        <v>3779.22</v>
      </c>
      <c r="T120" s="12"/>
      <c r="U120" s="12">
        <v>12597.4</v>
      </c>
      <c r="V120" s="12">
        <v>1000</v>
      </c>
      <c r="W120" s="12">
        <f t="shared" si="17"/>
        <v>112109.06800000001</v>
      </c>
      <c r="X120" s="12"/>
      <c r="Y120" s="11">
        <f t="shared" si="22"/>
        <v>2493.9720000000002</v>
      </c>
      <c r="Z120" s="11">
        <f t="shared" si="22"/>
        <v>4987.9440000000004</v>
      </c>
      <c r="AA120" s="11">
        <f t="shared" si="22"/>
        <v>0</v>
      </c>
      <c r="AB120" s="11">
        <f t="shared" si="22"/>
        <v>59855.328000000009</v>
      </c>
      <c r="AC120" s="11">
        <f t="shared" si="22"/>
        <v>311.55279999999999</v>
      </c>
      <c r="AD120" s="11">
        <f t="shared" si="22"/>
        <v>7477.2672000000002</v>
      </c>
      <c r="AE120" s="11">
        <f t="shared" si="22"/>
        <v>1310.1296</v>
      </c>
      <c r="AF120" s="11">
        <f t="shared" si="22"/>
        <v>224.97280000000001</v>
      </c>
      <c r="AG120" s="11">
        <f t="shared" si="22"/>
        <v>5399.3472000000002</v>
      </c>
      <c r="AH120" s="11">
        <f t="shared" si="22"/>
        <v>899.89120000000003</v>
      </c>
      <c r="AI120" s="11">
        <f t="shared" si="22"/>
        <v>21597.388800000001</v>
      </c>
      <c r="AJ120" s="11">
        <f t="shared" si="21"/>
        <v>2882.28512</v>
      </c>
      <c r="AK120" s="11">
        <f t="shared" si="21"/>
        <v>3930.3887999999997</v>
      </c>
      <c r="AL120" s="11">
        <f t="shared" si="21"/>
        <v>0</v>
      </c>
      <c r="AM120" s="11">
        <f t="shared" si="21"/>
        <v>13101.296</v>
      </c>
      <c r="AN120" s="11">
        <f t="shared" si="21"/>
        <v>1040</v>
      </c>
      <c r="AO120" s="11">
        <f t="shared" si="20"/>
        <v>116593.43072000002</v>
      </c>
    </row>
    <row r="121" spans="1:41">
      <c r="A121" s="7">
        <v>336</v>
      </c>
      <c r="B121" s="8" t="s">
        <v>141</v>
      </c>
      <c r="C121" s="8" t="s">
        <v>156</v>
      </c>
      <c r="D121" s="8"/>
      <c r="E121" s="8"/>
      <c r="F121" s="9" t="s">
        <v>17</v>
      </c>
      <c r="G121" s="10">
        <v>6405</v>
      </c>
      <c r="H121" s="12">
        <f t="shared" si="12"/>
        <v>12810</v>
      </c>
      <c r="I121" s="12"/>
      <c r="J121" s="12">
        <f t="shared" si="13"/>
        <v>153720</v>
      </c>
      <c r="K121" s="10">
        <v>0</v>
      </c>
      <c r="L121" s="12">
        <f t="shared" si="14"/>
        <v>0</v>
      </c>
      <c r="M121" s="12">
        <v>2495.5333333333333</v>
      </c>
      <c r="N121" s="10">
        <v>216.32</v>
      </c>
      <c r="O121" s="12">
        <f t="shared" si="15"/>
        <v>5191.68</v>
      </c>
      <c r="P121" s="10">
        <v>865.28</v>
      </c>
      <c r="Q121" s="12">
        <f t="shared" si="16"/>
        <v>20766.72</v>
      </c>
      <c r="R121" s="15">
        <v>5490.1733333333332</v>
      </c>
      <c r="S121" s="12">
        <v>7486.5999999999995</v>
      </c>
      <c r="T121" s="12"/>
      <c r="U121" s="12">
        <v>24955.333333333332</v>
      </c>
      <c r="V121" s="12">
        <v>1000</v>
      </c>
      <c r="W121" s="12">
        <f t="shared" si="17"/>
        <v>221106.04</v>
      </c>
      <c r="X121" s="12"/>
      <c r="Y121" s="11">
        <f t="shared" si="22"/>
        <v>6661.2</v>
      </c>
      <c r="Z121" s="11">
        <f t="shared" si="22"/>
        <v>13322.4</v>
      </c>
      <c r="AA121" s="11">
        <f t="shared" si="22"/>
        <v>0</v>
      </c>
      <c r="AB121" s="11">
        <f t="shared" si="22"/>
        <v>159868.80000000002</v>
      </c>
      <c r="AC121" s="11">
        <f t="shared" si="22"/>
        <v>0</v>
      </c>
      <c r="AD121" s="11">
        <f t="shared" si="22"/>
        <v>0</v>
      </c>
      <c r="AE121" s="11">
        <f t="shared" si="22"/>
        <v>2595.3546666666666</v>
      </c>
      <c r="AF121" s="11">
        <f t="shared" si="22"/>
        <v>224.97280000000001</v>
      </c>
      <c r="AG121" s="11">
        <f t="shared" si="22"/>
        <v>5399.3472000000002</v>
      </c>
      <c r="AH121" s="11">
        <f t="shared" si="22"/>
        <v>899.89120000000003</v>
      </c>
      <c r="AI121" s="11">
        <f t="shared" si="22"/>
        <v>21597.388800000001</v>
      </c>
      <c r="AJ121" s="11">
        <f t="shared" si="21"/>
        <v>5709.7802666666666</v>
      </c>
      <c r="AK121" s="11">
        <f t="shared" si="21"/>
        <v>7786.0639999999994</v>
      </c>
      <c r="AL121" s="11">
        <f t="shared" si="21"/>
        <v>0</v>
      </c>
      <c r="AM121" s="11">
        <f t="shared" si="21"/>
        <v>25953.546666666665</v>
      </c>
      <c r="AN121" s="11">
        <f t="shared" si="21"/>
        <v>1040</v>
      </c>
      <c r="AO121" s="11">
        <f t="shared" si="20"/>
        <v>229950.28160000002</v>
      </c>
    </row>
    <row r="122" spans="1:41">
      <c r="A122" s="7">
        <v>338</v>
      </c>
      <c r="B122" s="8" t="s">
        <v>142</v>
      </c>
      <c r="C122" s="8" t="s">
        <v>306</v>
      </c>
      <c r="D122" s="8"/>
      <c r="E122" s="8"/>
      <c r="F122" s="9" t="s">
        <v>23</v>
      </c>
      <c r="G122" s="10">
        <v>10850.1</v>
      </c>
      <c r="H122" s="12">
        <f t="shared" si="12"/>
        <v>21700.2</v>
      </c>
      <c r="I122" s="12"/>
      <c r="J122" s="12">
        <f t="shared" si="13"/>
        <v>260402.40000000002</v>
      </c>
      <c r="K122" s="10">
        <v>0</v>
      </c>
      <c r="L122" s="12">
        <f t="shared" si="14"/>
        <v>0</v>
      </c>
      <c r="M122" s="12">
        <v>3894.0333333333338</v>
      </c>
      <c r="N122" s="10">
        <v>0</v>
      </c>
      <c r="O122" s="12">
        <f t="shared" si="15"/>
        <v>0</v>
      </c>
      <c r="P122" s="10">
        <v>832</v>
      </c>
      <c r="Q122" s="12">
        <f t="shared" si="16"/>
        <v>19968</v>
      </c>
      <c r="R122" s="14">
        <v>8566.8733333333348</v>
      </c>
      <c r="S122" s="12"/>
      <c r="T122" s="12">
        <v>11682.100000000002</v>
      </c>
      <c r="U122" s="12">
        <v>38940.333333333336</v>
      </c>
      <c r="V122" s="12">
        <v>1000</v>
      </c>
      <c r="W122" s="12">
        <f t="shared" si="17"/>
        <v>332771.64</v>
      </c>
      <c r="X122" s="12"/>
      <c r="Y122" s="11">
        <f t="shared" si="22"/>
        <v>11284.104000000001</v>
      </c>
      <c r="Z122" s="11">
        <f t="shared" si="22"/>
        <v>22568.208000000002</v>
      </c>
      <c r="AA122" s="11">
        <f t="shared" si="22"/>
        <v>0</v>
      </c>
      <c r="AB122" s="11">
        <f t="shared" si="22"/>
        <v>270818.49600000004</v>
      </c>
      <c r="AC122" s="11">
        <f t="shared" si="22"/>
        <v>0</v>
      </c>
      <c r="AD122" s="11">
        <f t="shared" si="22"/>
        <v>0</v>
      </c>
      <c r="AE122" s="11">
        <f t="shared" si="22"/>
        <v>4049.7946666666671</v>
      </c>
      <c r="AF122" s="11">
        <f t="shared" si="22"/>
        <v>0</v>
      </c>
      <c r="AG122" s="11">
        <f t="shared" si="22"/>
        <v>0</v>
      </c>
      <c r="AH122" s="11">
        <f t="shared" si="22"/>
        <v>865.28</v>
      </c>
      <c r="AI122" s="11">
        <f t="shared" si="22"/>
        <v>20766.72</v>
      </c>
      <c r="AJ122" s="11">
        <f t="shared" si="21"/>
        <v>8909.5482666666685</v>
      </c>
      <c r="AK122" s="11">
        <f t="shared" si="21"/>
        <v>0</v>
      </c>
      <c r="AL122" s="11">
        <f t="shared" si="21"/>
        <v>12149.384000000002</v>
      </c>
      <c r="AM122" s="11">
        <f t="shared" si="21"/>
        <v>40497.94666666667</v>
      </c>
      <c r="AN122" s="11">
        <f t="shared" si="21"/>
        <v>1040</v>
      </c>
      <c r="AO122" s="11">
        <f t="shared" si="20"/>
        <v>346082.50560000003</v>
      </c>
    </row>
    <row r="123" spans="1:41">
      <c r="A123" s="7">
        <v>340</v>
      </c>
      <c r="B123" s="8" t="s">
        <v>143</v>
      </c>
      <c r="C123" s="8" t="s">
        <v>317</v>
      </c>
      <c r="D123" s="8"/>
      <c r="E123" s="8"/>
      <c r="F123" s="9" t="s">
        <v>23</v>
      </c>
      <c r="G123" s="10">
        <v>10850.1</v>
      </c>
      <c r="H123" s="12">
        <f t="shared" si="12"/>
        <v>21700.2</v>
      </c>
      <c r="I123" s="12"/>
      <c r="J123" s="12">
        <f t="shared" si="13"/>
        <v>260402.40000000002</v>
      </c>
      <c r="K123" s="10">
        <v>0</v>
      </c>
      <c r="L123" s="12">
        <f t="shared" si="14"/>
        <v>0</v>
      </c>
      <c r="M123" s="12">
        <v>3894.0333333333338</v>
      </c>
      <c r="N123" s="10">
        <v>0</v>
      </c>
      <c r="O123" s="12">
        <f t="shared" si="15"/>
        <v>0</v>
      </c>
      <c r="P123" s="10">
        <v>832</v>
      </c>
      <c r="Q123" s="12">
        <f t="shared" si="16"/>
        <v>19968</v>
      </c>
      <c r="R123" s="14">
        <v>8566.8733333333348</v>
      </c>
      <c r="S123" s="12"/>
      <c r="T123" s="12">
        <v>11682.100000000002</v>
      </c>
      <c r="U123" s="12">
        <v>38940.333333333336</v>
      </c>
      <c r="V123" s="12">
        <v>1000</v>
      </c>
      <c r="W123" s="12">
        <f t="shared" si="17"/>
        <v>332771.64</v>
      </c>
      <c r="X123" s="12"/>
      <c r="Y123" s="11">
        <f t="shared" si="22"/>
        <v>11284.104000000001</v>
      </c>
      <c r="Z123" s="11">
        <f t="shared" si="22"/>
        <v>22568.208000000002</v>
      </c>
      <c r="AA123" s="11">
        <f t="shared" si="22"/>
        <v>0</v>
      </c>
      <c r="AB123" s="11">
        <f t="shared" si="22"/>
        <v>270818.49600000004</v>
      </c>
      <c r="AC123" s="11">
        <f t="shared" si="22"/>
        <v>0</v>
      </c>
      <c r="AD123" s="11">
        <f t="shared" si="22"/>
        <v>0</v>
      </c>
      <c r="AE123" s="11">
        <f t="shared" si="22"/>
        <v>4049.7946666666671</v>
      </c>
      <c r="AF123" s="11">
        <f t="shared" si="22"/>
        <v>0</v>
      </c>
      <c r="AG123" s="11">
        <f t="shared" si="22"/>
        <v>0</v>
      </c>
      <c r="AH123" s="11">
        <f t="shared" si="22"/>
        <v>865.28</v>
      </c>
      <c r="AI123" s="11">
        <f t="shared" si="22"/>
        <v>20766.72</v>
      </c>
      <c r="AJ123" s="11">
        <f t="shared" si="21"/>
        <v>8909.5482666666685</v>
      </c>
      <c r="AK123" s="11">
        <f t="shared" si="21"/>
        <v>0</v>
      </c>
      <c r="AL123" s="11">
        <f t="shared" si="21"/>
        <v>12149.384000000002</v>
      </c>
      <c r="AM123" s="11">
        <f t="shared" si="21"/>
        <v>40497.94666666667</v>
      </c>
      <c r="AN123" s="11">
        <f t="shared" si="21"/>
        <v>1040</v>
      </c>
      <c r="AO123" s="11">
        <f t="shared" si="20"/>
        <v>346082.50560000003</v>
      </c>
    </row>
    <row r="124" spans="1:41">
      <c r="A124" s="7">
        <v>341</v>
      </c>
      <c r="B124" s="8" t="s">
        <v>144</v>
      </c>
      <c r="C124" s="8" t="s">
        <v>156</v>
      </c>
      <c r="D124" s="8"/>
      <c r="E124" s="8"/>
      <c r="F124" s="9" t="s">
        <v>17</v>
      </c>
      <c r="G124" s="10">
        <v>6405</v>
      </c>
      <c r="H124" s="12">
        <f t="shared" si="12"/>
        <v>12810</v>
      </c>
      <c r="I124" s="12"/>
      <c r="J124" s="12">
        <f t="shared" si="13"/>
        <v>153720</v>
      </c>
      <c r="K124" s="10">
        <v>0</v>
      </c>
      <c r="L124" s="12">
        <f t="shared" si="14"/>
        <v>0</v>
      </c>
      <c r="M124" s="12">
        <v>2495.5333333333333</v>
      </c>
      <c r="N124" s="10">
        <v>216.32</v>
      </c>
      <c r="O124" s="12">
        <f t="shared" si="15"/>
        <v>5191.68</v>
      </c>
      <c r="P124" s="10">
        <v>865.28</v>
      </c>
      <c r="Q124" s="12">
        <f t="shared" si="16"/>
        <v>20766.72</v>
      </c>
      <c r="R124" s="14">
        <v>5490.1733333333332</v>
      </c>
      <c r="S124" s="12"/>
      <c r="T124" s="12">
        <v>7486.5999999999995</v>
      </c>
      <c r="U124" s="12">
        <v>24955.333333333332</v>
      </c>
      <c r="V124" s="12">
        <v>1000</v>
      </c>
      <c r="W124" s="12">
        <f t="shared" si="17"/>
        <v>213619.44</v>
      </c>
      <c r="X124" s="12"/>
      <c r="Y124" s="11">
        <f t="shared" si="22"/>
        <v>6661.2</v>
      </c>
      <c r="Z124" s="11">
        <f t="shared" si="22"/>
        <v>13322.4</v>
      </c>
      <c r="AA124" s="11">
        <f t="shared" si="22"/>
        <v>0</v>
      </c>
      <c r="AB124" s="11">
        <f t="shared" si="22"/>
        <v>159868.80000000002</v>
      </c>
      <c r="AC124" s="11">
        <f t="shared" si="22"/>
        <v>0</v>
      </c>
      <c r="AD124" s="11">
        <f t="shared" si="22"/>
        <v>0</v>
      </c>
      <c r="AE124" s="11">
        <f t="shared" si="22"/>
        <v>2595.3546666666666</v>
      </c>
      <c r="AF124" s="11">
        <f t="shared" si="22"/>
        <v>224.97280000000001</v>
      </c>
      <c r="AG124" s="11">
        <f t="shared" si="22"/>
        <v>5399.3472000000002</v>
      </c>
      <c r="AH124" s="11">
        <f t="shared" si="22"/>
        <v>899.89120000000003</v>
      </c>
      <c r="AI124" s="11">
        <f t="shared" si="22"/>
        <v>21597.388800000001</v>
      </c>
      <c r="AJ124" s="11">
        <f t="shared" si="21"/>
        <v>5709.7802666666666</v>
      </c>
      <c r="AK124" s="11">
        <f t="shared" si="21"/>
        <v>0</v>
      </c>
      <c r="AL124" s="11">
        <f t="shared" si="21"/>
        <v>7786.0639999999994</v>
      </c>
      <c r="AM124" s="11">
        <f t="shared" si="21"/>
        <v>25953.546666666665</v>
      </c>
      <c r="AN124" s="11">
        <f t="shared" si="21"/>
        <v>1040</v>
      </c>
      <c r="AO124" s="11">
        <f t="shared" si="20"/>
        <v>222164.2176</v>
      </c>
    </row>
    <row r="125" spans="1:41">
      <c r="A125" s="7">
        <v>344</v>
      </c>
      <c r="B125" s="8" t="s">
        <v>145</v>
      </c>
      <c r="C125" s="8" t="s">
        <v>309</v>
      </c>
      <c r="D125" s="8"/>
      <c r="E125" s="8"/>
      <c r="F125" s="9" t="s">
        <v>23</v>
      </c>
      <c r="G125" s="10">
        <v>10850.1</v>
      </c>
      <c r="H125" s="12">
        <f t="shared" si="12"/>
        <v>21700.2</v>
      </c>
      <c r="I125" s="12"/>
      <c r="J125" s="12">
        <f t="shared" si="13"/>
        <v>260402.40000000002</v>
      </c>
      <c r="K125" s="10">
        <v>0</v>
      </c>
      <c r="L125" s="12">
        <f t="shared" si="14"/>
        <v>0</v>
      </c>
      <c r="M125" s="12">
        <v>3894.0333333333338</v>
      </c>
      <c r="N125" s="10">
        <v>0</v>
      </c>
      <c r="O125" s="12">
        <f t="shared" si="15"/>
        <v>0</v>
      </c>
      <c r="P125" s="10">
        <v>832</v>
      </c>
      <c r="Q125" s="12">
        <f t="shared" si="16"/>
        <v>19968</v>
      </c>
      <c r="R125" s="14">
        <v>8566.8733333333348</v>
      </c>
      <c r="S125" s="12"/>
      <c r="T125" s="12">
        <v>11682.100000000002</v>
      </c>
      <c r="U125" s="12">
        <v>38940.333333333336</v>
      </c>
      <c r="V125" s="12">
        <v>1000</v>
      </c>
      <c r="W125" s="12">
        <f t="shared" si="17"/>
        <v>332771.64</v>
      </c>
      <c r="X125" s="12"/>
      <c r="Y125" s="11">
        <f t="shared" si="22"/>
        <v>11284.104000000001</v>
      </c>
      <c r="Z125" s="11">
        <f t="shared" si="22"/>
        <v>22568.208000000002</v>
      </c>
      <c r="AA125" s="11">
        <f t="shared" si="22"/>
        <v>0</v>
      </c>
      <c r="AB125" s="11">
        <f t="shared" si="22"/>
        <v>270818.49600000004</v>
      </c>
      <c r="AC125" s="11">
        <f t="shared" si="22"/>
        <v>0</v>
      </c>
      <c r="AD125" s="11">
        <f t="shared" si="22"/>
        <v>0</v>
      </c>
      <c r="AE125" s="11">
        <f t="shared" si="22"/>
        <v>4049.7946666666671</v>
      </c>
      <c r="AF125" s="11">
        <f t="shared" si="22"/>
        <v>0</v>
      </c>
      <c r="AG125" s="11">
        <f t="shared" si="22"/>
        <v>0</v>
      </c>
      <c r="AH125" s="11">
        <f t="shared" si="22"/>
        <v>865.28</v>
      </c>
      <c r="AI125" s="11">
        <f t="shared" si="22"/>
        <v>20766.72</v>
      </c>
      <c r="AJ125" s="11">
        <f t="shared" si="21"/>
        <v>8909.5482666666685</v>
      </c>
      <c r="AK125" s="11">
        <f t="shared" si="21"/>
        <v>0</v>
      </c>
      <c r="AL125" s="11">
        <f t="shared" si="21"/>
        <v>12149.384000000002</v>
      </c>
      <c r="AM125" s="11">
        <f t="shared" si="21"/>
        <v>40497.94666666667</v>
      </c>
      <c r="AN125" s="11">
        <f t="shared" si="21"/>
        <v>1040</v>
      </c>
      <c r="AO125" s="11">
        <f t="shared" si="20"/>
        <v>346082.50560000003</v>
      </c>
    </row>
    <row r="126" spans="1:41">
      <c r="A126" s="7">
        <v>347</v>
      </c>
      <c r="B126" s="8" t="s">
        <v>146</v>
      </c>
      <c r="C126" s="8" t="s">
        <v>167</v>
      </c>
      <c r="D126" s="8"/>
      <c r="E126" s="8"/>
      <c r="F126" s="9" t="s">
        <v>23</v>
      </c>
      <c r="G126" s="10">
        <v>11698.65</v>
      </c>
      <c r="H126" s="12">
        <f t="shared" si="12"/>
        <v>23397.3</v>
      </c>
      <c r="I126" s="12"/>
      <c r="J126" s="12">
        <f t="shared" si="13"/>
        <v>280767.59999999998</v>
      </c>
      <c r="K126" s="10">
        <v>0</v>
      </c>
      <c r="L126" s="12">
        <f t="shared" si="14"/>
        <v>0</v>
      </c>
      <c r="M126" s="12">
        <v>4176.8833333333332</v>
      </c>
      <c r="N126" s="10">
        <v>0</v>
      </c>
      <c r="O126" s="12">
        <f t="shared" si="15"/>
        <v>0</v>
      </c>
      <c r="P126" s="10">
        <v>832</v>
      </c>
      <c r="Q126" s="12">
        <f t="shared" si="16"/>
        <v>19968</v>
      </c>
      <c r="R126" s="14">
        <v>9189.1433333333334</v>
      </c>
      <c r="S126" s="12"/>
      <c r="T126" s="12">
        <v>12530.65</v>
      </c>
      <c r="U126" s="12">
        <v>41768.833333333336</v>
      </c>
      <c r="V126" s="12">
        <v>1000</v>
      </c>
      <c r="W126" s="12">
        <f t="shared" si="17"/>
        <v>356870.45999999996</v>
      </c>
      <c r="X126" s="12"/>
      <c r="Y126" s="11">
        <f t="shared" si="22"/>
        <v>12166.596</v>
      </c>
      <c r="Z126" s="11">
        <f t="shared" si="22"/>
        <v>24333.191999999999</v>
      </c>
      <c r="AA126" s="11">
        <f t="shared" ref="AA126:AN156" si="23">I126*1.04</f>
        <v>0</v>
      </c>
      <c r="AB126" s="11">
        <f t="shared" si="23"/>
        <v>291998.304</v>
      </c>
      <c r="AC126" s="11">
        <f t="shared" si="23"/>
        <v>0</v>
      </c>
      <c r="AD126" s="11">
        <f t="shared" si="23"/>
        <v>0</v>
      </c>
      <c r="AE126" s="11">
        <f t="shared" si="23"/>
        <v>4343.9586666666664</v>
      </c>
      <c r="AF126" s="11">
        <f t="shared" si="23"/>
        <v>0</v>
      </c>
      <c r="AG126" s="11">
        <f t="shared" si="23"/>
        <v>0</v>
      </c>
      <c r="AH126" s="11">
        <f t="shared" si="23"/>
        <v>865.28</v>
      </c>
      <c r="AI126" s="11">
        <f t="shared" si="23"/>
        <v>20766.72</v>
      </c>
      <c r="AJ126" s="11">
        <f t="shared" si="21"/>
        <v>9556.7090666666663</v>
      </c>
      <c r="AK126" s="11">
        <f t="shared" si="21"/>
        <v>0</v>
      </c>
      <c r="AL126" s="11">
        <f t="shared" si="21"/>
        <v>13031.876</v>
      </c>
      <c r="AM126" s="11">
        <f t="shared" si="21"/>
        <v>43439.58666666667</v>
      </c>
      <c r="AN126" s="11">
        <f t="shared" si="21"/>
        <v>1040</v>
      </c>
      <c r="AO126" s="11">
        <f t="shared" si="20"/>
        <v>371145.27839999995</v>
      </c>
    </row>
    <row r="127" spans="1:41">
      <c r="A127" s="7">
        <v>348</v>
      </c>
      <c r="B127" s="8" t="s">
        <v>147</v>
      </c>
      <c r="C127" s="8" t="s">
        <v>308</v>
      </c>
      <c r="D127" s="8"/>
      <c r="E127" s="8"/>
      <c r="F127" s="9" t="s">
        <v>23</v>
      </c>
      <c r="G127" s="10">
        <v>10850.1</v>
      </c>
      <c r="H127" s="12">
        <f t="shared" si="12"/>
        <v>21700.2</v>
      </c>
      <c r="I127" s="12"/>
      <c r="J127" s="12">
        <f t="shared" si="13"/>
        <v>260402.40000000002</v>
      </c>
      <c r="K127" s="10">
        <v>0</v>
      </c>
      <c r="L127" s="12">
        <f t="shared" si="14"/>
        <v>0</v>
      </c>
      <c r="M127" s="12">
        <v>3894.0333333333338</v>
      </c>
      <c r="N127" s="10">
        <v>0</v>
      </c>
      <c r="O127" s="12">
        <f t="shared" si="15"/>
        <v>0</v>
      </c>
      <c r="P127" s="10">
        <v>832</v>
      </c>
      <c r="Q127" s="12">
        <f t="shared" si="16"/>
        <v>19968</v>
      </c>
      <c r="R127" s="14">
        <v>8566.8733333333348</v>
      </c>
      <c r="S127" s="12">
        <v>11682.100000000002</v>
      </c>
      <c r="T127" s="12"/>
      <c r="U127" s="12">
        <v>38940.333333333336</v>
      </c>
      <c r="V127" s="12">
        <v>1000</v>
      </c>
      <c r="W127" s="12">
        <f t="shared" si="17"/>
        <v>344453.74</v>
      </c>
      <c r="X127" s="12"/>
      <c r="Y127" s="11">
        <f t="shared" ref="Y127:Z146" si="24">G127*1.04</f>
        <v>11284.104000000001</v>
      </c>
      <c r="Z127" s="11">
        <f t="shared" si="24"/>
        <v>22568.208000000002</v>
      </c>
      <c r="AA127" s="11">
        <f t="shared" si="23"/>
        <v>0</v>
      </c>
      <c r="AB127" s="11">
        <f t="shared" si="23"/>
        <v>270818.49600000004</v>
      </c>
      <c r="AC127" s="11">
        <f t="shared" si="23"/>
        <v>0</v>
      </c>
      <c r="AD127" s="11">
        <f t="shared" si="23"/>
        <v>0</v>
      </c>
      <c r="AE127" s="11">
        <f t="shared" si="23"/>
        <v>4049.7946666666671</v>
      </c>
      <c r="AF127" s="11">
        <f t="shared" si="23"/>
        <v>0</v>
      </c>
      <c r="AG127" s="11">
        <f t="shared" si="23"/>
        <v>0</v>
      </c>
      <c r="AH127" s="11">
        <f t="shared" si="23"/>
        <v>865.28</v>
      </c>
      <c r="AI127" s="11">
        <f t="shared" si="23"/>
        <v>20766.72</v>
      </c>
      <c r="AJ127" s="11">
        <f t="shared" si="21"/>
        <v>8909.5482666666685</v>
      </c>
      <c r="AK127" s="11">
        <f t="shared" si="21"/>
        <v>12149.384000000002</v>
      </c>
      <c r="AL127" s="11">
        <f t="shared" si="21"/>
        <v>0</v>
      </c>
      <c r="AM127" s="11">
        <f t="shared" si="21"/>
        <v>40497.94666666667</v>
      </c>
      <c r="AN127" s="11">
        <f t="shared" si="21"/>
        <v>1040</v>
      </c>
      <c r="AO127" s="11">
        <f t="shared" si="20"/>
        <v>358231.88959999999</v>
      </c>
    </row>
    <row r="128" spans="1:41">
      <c r="A128" s="7">
        <v>349</v>
      </c>
      <c r="B128" s="8" t="s">
        <v>148</v>
      </c>
      <c r="C128" s="8" t="s">
        <v>219</v>
      </c>
      <c r="D128" s="8"/>
      <c r="E128" s="8"/>
      <c r="F128" s="9" t="s">
        <v>17</v>
      </c>
      <c r="G128" s="10">
        <v>4645.8</v>
      </c>
      <c r="H128" s="12">
        <f t="shared" si="12"/>
        <v>9291.6</v>
      </c>
      <c r="I128" s="12"/>
      <c r="J128" s="12">
        <f t="shared" si="13"/>
        <v>111499.20000000001</v>
      </c>
      <c r="K128" s="10">
        <v>0</v>
      </c>
      <c r="L128" s="12">
        <f t="shared" si="14"/>
        <v>0</v>
      </c>
      <c r="M128" s="12">
        <v>1909.1333333333332</v>
      </c>
      <c r="N128" s="10">
        <v>216.32</v>
      </c>
      <c r="O128" s="12">
        <f t="shared" si="15"/>
        <v>5191.68</v>
      </c>
      <c r="P128" s="10">
        <v>865.28</v>
      </c>
      <c r="Q128" s="12">
        <f t="shared" si="16"/>
        <v>20766.72</v>
      </c>
      <c r="R128" s="14">
        <v>4200.0933333333332</v>
      </c>
      <c r="S128" s="12">
        <v>5727.4</v>
      </c>
      <c r="T128" s="12"/>
      <c r="U128" s="12">
        <v>19091.333333333332</v>
      </c>
      <c r="V128" s="12">
        <v>1000</v>
      </c>
      <c r="W128" s="12">
        <f t="shared" si="17"/>
        <v>169385.56</v>
      </c>
      <c r="X128" s="12"/>
      <c r="Y128" s="11">
        <f t="shared" si="24"/>
        <v>4831.6320000000005</v>
      </c>
      <c r="Z128" s="11">
        <f t="shared" si="24"/>
        <v>9663.264000000001</v>
      </c>
      <c r="AA128" s="11">
        <f t="shared" si="23"/>
        <v>0</v>
      </c>
      <c r="AB128" s="11">
        <f t="shared" si="23"/>
        <v>115959.16800000002</v>
      </c>
      <c r="AC128" s="11">
        <f t="shared" si="23"/>
        <v>0</v>
      </c>
      <c r="AD128" s="11">
        <f t="shared" si="23"/>
        <v>0</v>
      </c>
      <c r="AE128" s="11">
        <f t="shared" si="23"/>
        <v>1985.4986666666666</v>
      </c>
      <c r="AF128" s="11">
        <f t="shared" si="23"/>
        <v>224.97280000000001</v>
      </c>
      <c r="AG128" s="11">
        <f t="shared" si="23"/>
        <v>5399.3472000000002</v>
      </c>
      <c r="AH128" s="11">
        <f t="shared" si="23"/>
        <v>899.89120000000003</v>
      </c>
      <c r="AI128" s="11">
        <f t="shared" si="23"/>
        <v>21597.388800000001</v>
      </c>
      <c r="AJ128" s="11">
        <f t="shared" si="21"/>
        <v>4368.0970666666672</v>
      </c>
      <c r="AK128" s="11">
        <f t="shared" si="21"/>
        <v>5956.4960000000001</v>
      </c>
      <c r="AL128" s="11">
        <f t="shared" si="21"/>
        <v>0</v>
      </c>
      <c r="AM128" s="11">
        <f t="shared" si="21"/>
        <v>19854.986666666668</v>
      </c>
      <c r="AN128" s="11">
        <f t="shared" si="21"/>
        <v>1040</v>
      </c>
      <c r="AO128" s="11">
        <f t="shared" si="20"/>
        <v>176160.98240000001</v>
      </c>
    </row>
    <row r="129" spans="1:41">
      <c r="A129" s="7">
        <v>350</v>
      </c>
      <c r="B129" s="8" t="s">
        <v>149</v>
      </c>
      <c r="C129" s="8" t="s">
        <v>318</v>
      </c>
      <c r="D129" s="8"/>
      <c r="E129" s="8"/>
      <c r="F129" s="9" t="s">
        <v>23</v>
      </c>
      <c r="G129" s="10">
        <v>10850.1</v>
      </c>
      <c r="H129" s="12">
        <f t="shared" si="12"/>
        <v>21700.2</v>
      </c>
      <c r="I129" s="12"/>
      <c r="J129" s="12">
        <f t="shared" si="13"/>
        <v>260402.40000000002</v>
      </c>
      <c r="K129" s="10">
        <v>0</v>
      </c>
      <c r="L129" s="12">
        <f t="shared" si="14"/>
        <v>0</v>
      </c>
      <c r="M129" s="12">
        <v>3894.0333333333338</v>
      </c>
      <c r="N129" s="10">
        <v>0</v>
      </c>
      <c r="O129" s="12">
        <f t="shared" si="15"/>
        <v>0</v>
      </c>
      <c r="P129" s="10">
        <v>832</v>
      </c>
      <c r="Q129" s="12">
        <f t="shared" si="16"/>
        <v>19968</v>
      </c>
      <c r="R129" s="14">
        <v>8566.8733333333348</v>
      </c>
      <c r="S129" s="12">
        <v>11682.100000000002</v>
      </c>
      <c r="T129" s="12"/>
      <c r="U129" s="12">
        <v>38940.333333333336</v>
      </c>
      <c r="V129" s="12">
        <v>1000</v>
      </c>
      <c r="W129" s="12">
        <f t="shared" si="17"/>
        <v>344453.74</v>
      </c>
      <c r="X129" s="12"/>
      <c r="Y129" s="11">
        <f t="shared" si="24"/>
        <v>11284.104000000001</v>
      </c>
      <c r="Z129" s="11">
        <f t="shared" si="24"/>
        <v>22568.208000000002</v>
      </c>
      <c r="AA129" s="11">
        <f t="shared" si="23"/>
        <v>0</v>
      </c>
      <c r="AB129" s="11">
        <f t="shared" si="23"/>
        <v>270818.49600000004</v>
      </c>
      <c r="AC129" s="11">
        <f t="shared" si="23"/>
        <v>0</v>
      </c>
      <c r="AD129" s="11">
        <f t="shared" si="23"/>
        <v>0</v>
      </c>
      <c r="AE129" s="11">
        <f t="shared" si="23"/>
        <v>4049.7946666666671</v>
      </c>
      <c r="AF129" s="11">
        <f t="shared" si="23"/>
        <v>0</v>
      </c>
      <c r="AG129" s="11">
        <f t="shared" si="23"/>
        <v>0</v>
      </c>
      <c r="AH129" s="11">
        <f t="shared" si="23"/>
        <v>865.28</v>
      </c>
      <c r="AI129" s="11">
        <f t="shared" si="23"/>
        <v>20766.72</v>
      </c>
      <c r="AJ129" s="11">
        <f t="shared" si="21"/>
        <v>8909.5482666666685</v>
      </c>
      <c r="AK129" s="11">
        <f t="shared" si="21"/>
        <v>12149.384000000002</v>
      </c>
      <c r="AL129" s="11">
        <f t="shared" si="21"/>
        <v>0</v>
      </c>
      <c r="AM129" s="11">
        <f t="shared" si="21"/>
        <v>40497.94666666667</v>
      </c>
      <c r="AN129" s="11">
        <f t="shared" si="21"/>
        <v>1040</v>
      </c>
      <c r="AO129" s="11">
        <f t="shared" si="20"/>
        <v>358231.88959999999</v>
      </c>
    </row>
    <row r="130" spans="1:41">
      <c r="A130" s="7">
        <v>351</v>
      </c>
      <c r="B130" s="8" t="s">
        <v>150</v>
      </c>
      <c r="C130" s="8" t="s">
        <v>156</v>
      </c>
      <c r="D130" s="8"/>
      <c r="E130" s="8"/>
      <c r="F130" s="9" t="s">
        <v>23</v>
      </c>
      <c r="G130" s="10">
        <v>6396</v>
      </c>
      <c r="H130" s="12">
        <f t="shared" si="12"/>
        <v>12792</v>
      </c>
      <c r="I130" s="12"/>
      <c r="J130" s="12">
        <f t="shared" si="13"/>
        <v>153504</v>
      </c>
      <c r="K130" s="10">
        <v>0</v>
      </c>
      <c r="L130" s="12">
        <f t="shared" si="14"/>
        <v>0</v>
      </c>
      <c r="M130" s="12">
        <v>2409.3333333333335</v>
      </c>
      <c r="N130" s="10">
        <v>0</v>
      </c>
      <c r="O130" s="12">
        <f t="shared" si="15"/>
        <v>0</v>
      </c>
      <c r="P130" s="10">
        <v>832</v>
      </c>
      <c r="Q130" s="12">
        <f t="shared" si="16"/>
        <v>19968</v>
      </c>
      <c r="R130" s="14">
        <v>5300.5333333333338</v>
      </c>
      <c r="S130" s="12"/>
      <c r="T130" s="12">
        <v>7228.0000000000009</v>
      </c>
      <c r="U130" s="12">
        <v>24093.333333333332</v>
      </c>
      <c r="V130" s="12">
        <v>1000</v>
      </c>
      <c r="W130" s="12">
        <f t="shared" si="17"/>
        <v>206275.20000000001</v>
      </c>
      <c r="X130" s="12"/>
      <c r="Y130" s="11">
        <f t="shared" si="24"/>
        <v>6651.84</v>
      </c>
      <c r="Z130" s="11">
        <f t="shared" si="24"/>
        <v>13303.68</v>
      </c>
      <c r="AA130" s="11">
        <f t="shared" si="23"/>
        <v>0</v>
      </c>
      <c r="AB130" s="11">
        <f t="shared" si="23"/>
        <v>159644.16</v>
      </c>
      <c r="AC130" s="11">
        <f t="shared" si="23"/>
        <v>0</v>
      </c>
      <c r="AD130" s="11">
        <f t="shared" si="23"/>
        <v>0</v>
      </c>
      <c r="AE130" s="11">
        <f t="shared" si="23"/>
        <v>2505.7066666666669</v>
      </c>
      <c r="AF130" s="11">
        <f t="shared" si="23"/>
        <v>0</v>
      </c>
      <c r="AG130" s="11">
        <f t="shared" si="23"/>
        <v>0</v>
      </c>
      <c r="AH130" s="11">
        <f t="shared" si="23"/>
        <v>865.28</v>
      </c>
      <c r="AI130" s="11">
        <f t="shared" si="23"/>
        <v>20766.72</v>
      </c>
      <c r="AJ130" s="11">
        <f t="shared" si="21"/>
        <v>5512.5546666666669</v>
      </c>
      <c r="AK130" s="11">
        <f t="shared" si="21"/>
        <v>0</v>
      </c>
      <c r="AL130" s="11">
        <f t="shared" si="21"/>
        <v>7517.1200000000008</v>
      </c>
      <c r="AM130" s="11">
        <f t="shared" si="21"/>
        <v>25057.066666666666</v>
      </c>
      <c r="AN130" s="11">
        <f t="shared" si="21"/>
        <v>1040</v>
      </c>
      <c r="AO130" s="11">
        <f t="shared" si="20"/>
        <v>214526.20800000001</v>
      </c>
    </row>
    <row r="131" spans="1:41">
      <c r="A131" s="7">
        <v>352</v>
      </c>
      <c r="B131" s="8" t="s">
        <v>151</v>
      </c>
      <c r="C131" s="8" t="s">
        <v>155</v>
      </c>
      <c r="D131" s="8"/>
      <c r="E131" s="8"/>
      <c r="F131" s="9" t="s">
        <v>17</v>
      </c>
      <c r="G131" s="10">
        <v>6457.35</v>
      </c>
      <c r="H131" s="12">
        <f t="shared" si="12"/>
        <v>12914.7</v>
      </c>
      <c r="I131" s="12"/>
      <c r="J131" s="12">
        <f t="shared" si="13"/>
        <v>154976.40000000002</v>
      </c>
      <c r="K131" s="10">
        <v>0</v>
      </c>
      <c r="L131" s="12">
        <f t="shared" si="14"/>
        <v>0</v>
      </c>
      <c r="M131" s="12">
        <v>2512.9833333333331</v>
      </c>
      <c r="N131" s="10">
        <v>216.32</v>
      </c>
      <c r="O131" s="12">
        <f t="shared" si="15"/>
        <v>5191.68</v>
      </c>
      <c r="P131" s="10">
        <v>865.28</v>
      </c>
      <c r="Q131" s="12">
        <f t="shared" si="16"/>
        <v>20766.72</v>
      </c>
      <c r="R131" s="16">
        <v>5369.9286666666667</v>
      </c>
      <c r="S131" s="12">
        <v>7322.63</v>
      </c>
      <c r="T131" s="12"/>
      <c r="U131" s="12">
        <v>25129.833333333332</v>
      </c>
      <c r="V131" s="12">
        <v>1000</v>
      </c>
      <c r="W131" s="12">
        <f t="shared" si="17"/>
        <v>222270.17533333338</v>
      </c>
      <c r="X131" s="12"/>
      <c r="Y131" s="11">
        <f t="shared" si="24"/>
        <v>6715.6440000000002</v>
      </c>
      <c r="Z131" s="11">
        <f t="shared" si="24"/>
        <v>13431.288</v>
      </c>
      <c r="AA131" s="11">
        <f t="shared" si="23"/>
        <v>0</v>
      </c>
      <c r="AB131" s="11">
        <f t="shared" si="23"/>
        <v>161175.45600000003</v>
      </c>
      <c r="AC131" s="11">
        <f t="shared" si="23"/>
        <v>0</v>
      </c>
      <c r="AD131" s="11">
        <f t="shared" si="23"/>
        <v>0</v>
      </c>
      <c r="AE131" s="11">
        <f t="shared" si="23"/>
        <v>2613.5026666666668</v>
      </c>
      <c r="AF131" s="11">
        <f t="shared" si="23"/>
        <v>224.97280000000001</v>
      </c>
      <c r="AG131" s="11">
        <f t="shared" si="23"/>
        <v>5399.3472000000002</v>
      </c>
      <c r="AH131" s="11">
        <f t="shared" si="23"/>
        <v>899.89120000000003</v>
      </c>
      <c r="AI131" s="11">
        <f t="shared" si="23"/>
        <v>21597.388800000001</v>
      </c>
      <c r="AJ131" s="11">
        <f t="shared" si="21"/>
        <v>5584.7258133333335</v>
      </c>
      <c r="AK131" s="11">
        <f t="shared" si="21"/>
        <v>7615.5352000000003</v>
      </c>
      <c r="AL131" s="11">
        <f t="shared" si="21"/>
        <v>0</v>
      </c>
      <c r="AM131" s="11">
        <f t="shared" si="21"/>
        <v>26135.026666666665</v>
      </c>
      <c r="AN131" s="11">
        <f t="shared" si="21"/>
        <v>1040</v>
      </c>
      <c r="AO131" s="11">
        <f t="shared" si="20"/>
        <v>231160.98234666671</v>
      </c>
    </row>
    <row r="132" spans="1:41">
      <c r="A132" s="7">
        <v>353</v>
      </c>
      <c r="B132" s="8" t="s">
        <v>152</v>
      </c>
      <c r="C132" s="8" t="s">
        <v>219</v>
      </c>
      <c r="D132" s="8"/>
      <c r="E132" s="8"/>
      <c r="F132" s="9" t="s">
        <v>17</v>
      </c>
      <c r="G132" s="10">
        <v>4645.8</v>
      </c>
      <c r="H132" s="12">
        <f t="shared" si="12"/>
        <v>9291.6</v>
      </c>
      <c r="I132" s="12"/>
      <c r="J132" s="12">
        <f t="shared" si="13"/>
        <v>111499.20000000001</v>
      </c>
      <c r="K132" s="10">
        <v>0</v>
      </c>
      <c r="L132" s="12">
        <f t="shared" si="14"/>
        <v>0</v>
      </c>
      <c r="M132" s="12">
        <v>1909.1333333333332</v>
      </c>
      <c r="N132" s="10">
        <v>216.32</v>
      </c>
      <c r="O132" s="12">
        <f t="shared" si="15"/>
        <v>5191.68</v>
      </c>
      <c r="P132" s="10">
        <v>865.28</v>
      </c>
      <c r="Q132" s="12">
        <f t="shared" si="16"/>
        <v>20766.72</v>
      </c>
      <c r="R132" s="16">
        <v>4200.0933333333332</v>
      </c>
      <c r="S132" s="12">
        <v>5727.4</v>
      </c>
      <c r="T132" s="12"/>
      <c r="U132" s="12">
        <v>19091.333333333332</v>
      </c>
      <c r="V132" s="12">
        <v>1000</v>
      </c>
      <c r="W132" s="12">
        <f t="shared" si="17"/>
        <v>169385.56</v>
      </c>
      <c r="X132" s="12"/>
      <c r="Y132" s="11">
        <f t="shared" si="24"/>
        <v>4831.6320000000005</v>
      </c>
      <c r="Z132" s="11">
        <f t="shared" si="24"/>
        <v>9663.264000000001</v>
      </c>
      <c r="AA132" s="11">
        <f t="shared" si="23"/>
        <v>0</v>
      </c>
      <c r="AB132" s="11">
        <f t="shared" si="23"/>
        <v>115959.16800000002</v>
      </c>
      <c r="AC132" s="11">
        <f t="shared" si="23"/>
        <v>0</v>
      </c>
      <c r="AD132" s="11">
        <f t="shared" si="23"/>
        <v>0</v>
      </c>
      <c r="AE132" s="11">
        <f t="shared" si="23"/>
        <v>1985.4986666666666</v>
      </c>
      <c r="AF132" s="11">
        <f t="shared" si="23"/>
        <v>224.97280000000001</v>
      </c>
      <c r="AG132" s="11">
        <f t="shared" si="23"/>
        <v>5399.3472000000002</v>
      </c>
      <c r="AH132" s="11">
        <f t="shared" si="23"/>
        <v>899.89120000000003</v>
      </c>
      <c r="AI132" s="11">
        <f t="shared" si="23"/>
        <v>21597.388800000001</v>
      </c>
      <c r="AJ132" s="11">
        <f t="shared" si="21"/>
        <v>4368.0970666666672</v>
      </c>
      <c r="AK132" s="11">
        <f t="shared" si="21"/>
        <v>5956.4960000000001</v>
      </c>
      <c r="AL132" s="11">
        <f t="shared" si="21"/>
        <v>0</v>
      </c>
      <c r="AM132" s="11">
        <f t="shared" si="21"/>
        <v>19854.986666666668</v>
      </c>
      <c r="AN132" s="11">
        <f t="shared" si="21"/>
        <v>1040</v>
      </c>
      <c r="AO132" s="11">
        <f t="shared" si="20"/>
        <v>176160.98240000001</v>
      </c>
    </row>
    <row r="133" spans="1:41">
      <c r="A133" s="7">
        <v>354</v>
      </c>
      <c r="B133" s="8" t="s">
        <v>153</v>
      </c>
      <c r="C133" s="8" t="s">
        <v>219</v>
      </c>
      <c r="D133" s="8"/>
      <c r="E133" s="8"/>
      <c r="F133" s="9" t="s">
        <v>17</v>
      </c>
      <c r="G133" s="10">
        <v>4645.8</v>
      </c>
      <c r="H133" s="12">
        <f t="shared" ref="H133:H196" si="25">G133*2</f>
        <v>9291.6</v>
      </c>
      <c r="I133" s="12"/>
      <c r="J133" s="12">
        <f t="shared" ref="J133:J148" si="26">H133*12</f>
        <v>111499.20000000001</v>
      </c>
      <c r="K133" s="10">
        <v>0</v>
      </c>
      <c r="L133" s="12">
        <f t="shared" ref="L133:L148" si="27">K133*24</f>
        <v>0</v>
      </c>
      <c r="M133" s="12">
        <v>1909.1333333333332</v>
      </c>
      <c r="N133" s="10">
        <v>216.32</v>
      </c>
      <c r="O133" s="12">
        <f t="shared" ref="O133:O146" si="28">N133*24</f>
        <v>5191.68</v>
      </c>
      <c r="P133" s="10">
        <v>865.28</v>
      </c>
      <c r="Q133" s="12">
        <f t="shared" ref="Q133:Q146" si="29">P133*24</f>
        <v>20766.72</v>
      </c>
      <c r="R133" s="16">
        <v>4041.4586666666664</v>
      </c>
      <c r="S133" s="12"/>
      <c r="T133" s="12">
        <v>5511.08</v>
      </c>
      <c r="U133" s="12">
        <v>19091.333333333332</v>
      </c>
      <c r="V133" s="12">
        <v>1000</v>
      </c>
      <c r="W133" s="12">
        <f t="shared" ref="W133:W196" si="30">I133+J133+L133+M133+O133+Q133+R133+S133+U133+V133</f>
        <v>163499.52533333335</v>
      </c>
      <c r="X133" s="12"/>
      <c r="Y133" s="11">
        <f t="shared" si="24"/>
        <v>4831.6320000000005</v>
      </c>
      <c r="Z133" s="11">
        <f t="shared" si="24"/>
        <v>9663.264000000001</v>
      </c>
      <c r="AA133" s="11">
        <f t="shared" si="23"/>
        <v>0</v>
      </c>
      <c r="AB133" s="11">
        <f t="shared" si="23"/>
        <v>115959.16800000002</v>
      </c>
      <c r="AC133" s="11">
        <f t="shared" si="23"/>
        <v>0</v>
      </c>
      <c r="AD133" s="11">
        <f t="shared" si="23"/>
        <v>0</v>
      </c>
      <c r="AE133" s="11">
        <f t="shared" si="23"/>
        <v>1985.4986666666666</v>
      </c>
      <c r="AF133" s="11">
        <f t="shared" si="23"/>
        <v>224.97280000000001</v>
      </c>
      <c r="AG133" s="11">
        <f t="shared" si="23"/>
        <v>5399.3472000000002</v>
      </c>
      <c r="AH133" s="11">
        <f t="shared" si="23"/>
        <v>899.89120000000003</v>
      </c>
      <c r="AI133" s="11">
        <f t="shared" si="23"/>
        <v>21597.388800000001</v>
      </c>
      <c r="AJ133" s="11">
        <f t="shared" si="21"/>
        <v>4203.1170133333335</v>
      </c>
      <c r="AK133" s="11">
        <f t="shared" si="21"/>
        <v>0</v>
      </c>
      <c r="AL133" s="11">
        <f t="shared" si="21"/>
        <v>5731.5232000000005</v>
      </c>
      <c r="AM133" s="11">
        <f t="shared" si="21"/>
        <v>19854.986666666668</v>
      </c>
      <c r="AN133" s="11">
        <f t="shared" si="21"/>
        <v>1040</v>
      </c>
      <c r="AO133" s="11">
        <f t="shared" si="20"/>
        <v>170039.50634666669</v>
      </c>
    </row>
    <row r="134" spans="1:41">
      <c r="A134" s="7">
        <v>355</v>
      </c>
      <c r="B134" s="8" t="s">
        <v>224</v>
      </c>
      <c r="C134" s="8" t="s">
        <v>220</v>
      </c>
      <c r="D134" s="8"/>
      <c r="E134" s="8"/>
      <c r="F134" s="9" t="s">
        <v>23</v>
      </c>
      <c r="G134" s="10">
        <v>6715.65</v>
      </c>
      <c r="H134" s="12">
        <f t="shared" si="25"/>
        <v>13431.3</v>
      </c>
      <c r="I134" s="12"/>
      <c r="J134" s="12">
        <f t="shared" si="26"/>
        <v>161175.59999999998</v>
      </c>
      <c r="K134" s="10">
        <v>0</v>
      </c>
      <c r="L134" s="12">
        <f t="shared" si="27"/>
        <v>0</v>
      </c>
      <c r="M134" s="12">
        <v>3894.0333333333338</v>
      </c>
      <c r="N134" s="10">
        <v>0</v>
      </c>
      <c r="O134" s="12">
        <f t="shared" si="28"/>
        <v>0</v>
      </c>
      <c r="P134" s="10">
        <v>832</v>
      </c>
      <c r="Q134" s="12">
        <f t="shared" si="29"/>
        <v>19968</v>
      </c>
      <c r="R134" s="14">
        <v>5534.9433333333327</v>
      </c>
      <c r="S134" s="12"/>
      <c r="T134" s="12">
        <v>7547.65</v>
      </c>
      <c r="U134" s="12">
        <v>25158.833333333332</v>
      </c>
      <c r="V134" s="12">
        <v>1000</v>
      </c>
      <c r="W134" s="12">
        <f t="shared" si="30"/>
        <v>216731.40999999997</v>
      </c>
      <c r="X134" s="12"/>
      <c r="Y134" s="11">
        <f t="shared" si="24"/>
        <v>6984.2759999999998</v>
      </c>
      <c r="Z134" s="11">
        <f t="shared" si="24"/>
        <v>13968.552</v>
      </c>
      <c r="AA134" s="11">
        <f t="shared" si="23"/>
        <v>0</v>
      </c>
      <c r="AB134" s="11">
        <f t="shared" si="23"/>
        <v>167622.62399999998</v>
      </c>
      <c r="AC134" s="11">
        <f t="shared" si="23"/>
        <v>0</v>
      </c>
      <c r="AD134" s="11">
        <f t="shared" si="23"/>
        <v>0</v>
      </c>
      <c r="AE134" s="11">
        <f t="shared" si="23"/>
        <v>4049.7946666666671</v>
      </c>
      <c r="AF134" s="11">
        <f t="shared" si="23"/>
        <v>0</v>
      </c>
      <c r="AG134" s="11">
        <f t="shared" si="23"/>
        <v>0</v>
      </c>
      <c r="AH134" s="11">
        <f t="shared" si="23"/>
        <v>865.28</v>
      </c>
      <c r="AI134" s="11">
        <f t="shared" si="23"/>
        <v>20766.72</v>
      </c>
      <c r="AJ134" s="11">
        <f t="shared" si="21"/>
        <v>5756.3410666666659</v>
      </c>
      <c r="AK134" s="11">
        <f t="shared" si="21"/>
        <v>0</v>
      </c>
      <c r="AL134" s="11">
        <f t="shared" si="21"/>
        <v>7849.5559999999996</v>
      </c>
      <c r="AM134" s="11">
        <f t="shared" si="21"/>
        <v>26165.186666666665</v>
      </c>
      <c r="AN134" s="11">
        <f t="shared" si="21"/>
        <v>1040</v>
      </c>
      <c r="AO134" s="11">
        <f t="shared" si="20"/>
        <v>225400.66639999999</v>
      </c>
    </row>
    <row r="135" spans="1:41">
      <c r="A135" s="7">
        <v>356</v>
      </c>
      <c r="B135" s="8" t="s">
        <v>204</v>
      </c>
      <c r="C135" s="8" t="s">
        <v>219</v>
      </c>
      <c r="D135" s="8"/>
      <c r="E135" s="8"/>
      <c r="F135" s="9" t="s">
        <v>17</v>
      </c>
      <c r="G135" s="10">
        <v>4646.7</v>
      </c>
      <c r="H135" s="12">
        <f t="shared" si="25"/>
        <v>9293.4</v>
      </c>
      <c r="I135" s="12"/>
      <c r="J135" s="12">
        <f t="shared" si="26"/>
        <v>111520.79999999999</v>
      </c>
      <c r="K135" s="10">
        <v>0</v>
      </c>
      <c r="L135" s="12">
        <f t="shared" si="27"/>
        <v>0</v>
      </c>
      <c r="M135" s="12">
        <v>1909.4333333333329</v>
      </c>
      <c r="N135" s="10">
        <v>216.32</v>
      </c>
      <c r="O135" s="12">
        <f t="shared" si="28"/>
        <v>5191.68</v>
      </c>
      <c r="P135" s="10">
        <v>865.28</v>
      </c>
      <c r="Q135" s="12">
        <f t="shared" si="29"/>
        <v>20766.72</v>
      </c>
      <c r="R135" s="14">
        <v>4200.7533333333322</v>
      </c>
      <c r="S135" s="12"/>
      <c r="T135" s="12">
        <v>5728.2999999999984</v>
      </c>
      <c r="U135" s="12">
        <v>19094.333333333328</v>
      </c>
      <c r="V135" s="12">
        <v>1000</v>
      </c>
      <c r="W135" s="12">
        <f t="shared" si="30"/>
        <v>163683.71999999997</v>
      </c>
      <c r="X135" s="12"/>
      <c r="Y135" s="11">
        <f t="shared" si="24"/>
        <v>4832.5680000000002</v>
      </c>
      <c r="Z135" s="11">
        <f t="shared" si="24"/>
        <v>9665.1360000000004</v>
      </c>
      <c r="AA135" s="11">
        <f t="shared" si="23"/>
        <v>0</v>
      </c>
      <c r="AB135" s="11">
        <f t="shared" si="23"/>
        <v>115981.632</v>
      </c>
      <c r="AC135" s="11">
        <f t="shared" si="23"/>
        <v>0</v>
      </c>
      <c r="AD135" s="11">
        <f t="shared" si="23"/>
        <v>0</v>
      </c>
      <c r="AE135" s="11">
        <f t="shared" si="23"/>
        <v>1985.8106666666663</v>
      </c>
      <c r="AF135" s="11">
        <f t="shared" si="23"/>
        <v>224.97280000000001</v>
      </c>
      <c r="AG135" s="11">
        <f t="shared" si="23"/>
        <v>5399.3472000000002</v>
      </c>
      <c r="AH135" s="11">
        <f t="shared" si="23"/>
        <v>899.89120000000003</v>
      </c>
      <c r="AI135" s="11">
        <f t="shared" si="23"/>
        <v>21597.388800000001</v>
      </c>
      <c r="AJ135" s="11">
        <f t="shared" si="21"/>
        <v>4368.7834666666658</v>
      </c>
      <c r="AK135" s="11">
        <f t="shared" si="21"/>
        <v>0</v>
      </c>
      <c r="AL135" s="11">
        <f t="shared" si="21"/>
        <v>5957.4319999999989</v>
      </c>
      <c r="AM135" s="11">
        <f t="shared" si="21"/>
        <v>19858.106666666663</v>
      </c>
      <c r="AN135" s="11">
        <f t="shared" si="21"/>
        <v>1040</v>
      </c>
      <c r="AO135" s="11">
        <f t="shared" si="20"/>
        <v>170231.06879999998</v>
      </c>
    </row>
    <row r="136" spans="1:41">
      <c r="A136" s="7">
        <v>357</v>
      </c>
      <c r="B136" s="8" t="s">
        <v>225</v>
      </c>
      <c r="C136" s="8" t="s">
        <v>165</v>
      </c>
      <c r="D136" s="8"/>
      <c r="E136" s="8"/>
      <c r="F136" s="9" t="s">
        <v>23</v>
      </c>
      <c r="G136" s="10">
        <v>17913.599999999999</v>
      </c>
      <c r="H136" s="12">
        <f t="shared" si="25"/>
        <v>35827.199999999997</v>
      </c>
      <c r="I136" s="12"/>
      <c r="J136" s="12">
        <f t="shared" si="26"/>
        <v>429926.39999999997</v>
      </c>
      <c r="K136" s="10">
        <v>0</v>
      </c>
      <c r="L136" s="12">
        <f t="shared" si="27"/>
        <v>0</v>
      </c>
      <c r="M136" s="12">
        <v>6248.5333333333328</v>
      </c>
      <c r="N136" s="10">
        <v>0</v>
      </c>
      <c r="O136" s="12">
        <f t="shared" si="28"/>
        <v>0</v>
      </c>
      <c r="P136" s="10">
        <v>832</v>
      </c>
      <c r="Q136" s="12">
        <f t="shared" si="29"/>
        <v>19968</v>
      </c>
      <c r="R136" s="14">
        <v>13746.773333333331</v>
      </c>
      <c r="S136" s="12">
        <v>18745.599999999999</v>
      </c>
      <c r="T136" s="12"/>
      <c r="U136" s="12">
        <v>62485.333333333321</v>
      </c>
      <c r="V136" s="12">
        <v>1000</v>
      </c>
      <c r="W136" s="12">
        <f t="shared" si="30"/>
        <v>552120.6399999999</v>
      </c>
      <c r="X136" s="12"/>
      <c r="Y136" s="11">
        <f t="shared" si="24"/>
        <v>18630.144</v>
      </c>
      <c r="Z136" s="11">
        <f t="shared" si="24"/>
        <v>37260.288</v>
      </c>
      <c r="AA136" s="11">
        <f t="shared" si="23"/>
        <v>0</v>
      </c>
      <c r="AB136" s="11">
        <f t="shared" si="23"/>
        <v>447123.45600000001</v>
      </c>
      <c r="AC136" s="11">
        <f t="shared" si="23"/>
        <v>0</v>
      </c>
      <c r="AD136" s="11">
        <f t="shared" si="23"/>
        <v>0</v>
      </c>
      <c r="AE136" s="11">
        <f t="shared" si="23"/>
        <v>6498.4746666666661</v>
      </c>
      <c r="AF136" s="11">
        <f t="shared" si="23"/>
        <v>0</v>
      </c>
      <c r="AG136" s="11">
        <f t="shared" si="23"/>
        <v>0</v>
      </c>
      <c r="AH136" s="11">
        <f t="shared" si="23"/>
        <v>865.28</v>
      </c>
      <c r="AI136" s="11">
        <f t="shared" si="23"/>
        <v>20766.72</v>
      </c>
      <c r="AJ136" s="11">
        <f t="shared" si="21"/>
        <v>14296.644266666664</v>
      </c>
      <c r="AK136" s="11">
        <f t="shared" si="21"/>
        <v>19495.423999999999</v>
      </c>
      <c r="AL136" s="11">
        <f t="shared" si="21"/>
        <v>0</v>
      </c>
      <c r="AM136" s="11">
        <f t="shared" si="21"/>
        <v>64984.746666666659</v>
      </c>
      <c r="AN136" s="11">
        <f t="shared" si="21"/>
        <v>1040</v>
      </c>
      <c r="AO136" s="11">
        <f t="shared" si="20"/>
        <v>574205.46559999988</v>
      </c>
    </row>
    <row r="137" spans="1:41">
      <c r="A137" s="7">
        <v>358</v>
      </c>
      <c r="B137" s="8" t="s">
        <v>226</v>
      </c>
      <c r="C137" s="8" t="s">
        <v>166</v>
      </c>
      <c r="D137" s="8"/>
      <c r="E137" s="8"/>
      <c r="F137" s="9" t="s">
        <v>23</v>
      </c>
      <c r="G137" s="10">
        <v>14698.2</v>
      </c>
      <c r="H137" s="12">
        <f t="shared" si="25"/>
        <v>29396.400000000001</v>
      </c>
      <c r="I137" s="12"/>
      <c r="J137" s="12">
        <f t="shared" si="26"/>
        <v>352756.80000000005</v>
      </c>
      <c r="K137" s="10">
        <v>0</v>
      </c>
      <c r="L137" s="12">
        <f t="shared" si="27"/>
        <v>0</v>
      </c>
      <c r="M137" s="12">
        <v>5176.7333333333336</v>
      </c>
      <c r="N137" s="10">
        <v>0</v>
      </c>
      <c r="O137" s="12">
        <f t="shared" si="28"/>
        <v>0</v>
      </c>
      <c r="P137" s="10">
        <v>832</v>
      </c>
      <c r="Q137" s="12">
        <f t="shared" si="29"/>
        <v>19968</v>
      </c>
      <c r="R137" s="14">
        <v>11388.813333333335</v>
      </c>
      <c r="S137" s="12"/>
      <c r="T137" s="12">
        <v>15530.200000000003</v>
      </c>
      <c r="U137" s="12">
        <v>51767.333333333343</v>
      </c>
      <c r="V137" s="12">
        <v>1000</v>
      </c>
      <c r="W137" s="12">
        <f t="shared" si="30"/>
        <v>442057.68000000005</v>
      </c>
      <c r="X137" s="12"/>
      <c r="Y137" s="11">
        <f t="shared" si="24"/>
        <v>15286.128000000001</v>
      </c>
      <c r="Z137" s="11">
        <f t="shared" si="24"/>
        <v>30572.256000000001</v>
      </c>
      <c r="AA137" s="11">
        <f t="shared" si="23"/>
        <v>0</v>
      </c>
      <c r="AB137" s="11">
        <f t="shared" si="23"/>
        <v>366867.07200000004</v>
      </c>
      <c r="AC137" s="11">
        <f t="shared" si="23"/>
        <v>0</v>
      </c>
      <c r="AD137" s="11">
        <f t="shared" si="23"/>
        <v>0</v>
      </c>
      <c r="AE137" s="11">
        <f t="shared" si="23"/>
        <v>5383.8026666666674</v>
      </c>
      <c r="AF137" s="11">
        <f t="shared" si="23"/>
        <v>0</v>
      </c>
      <c r="AG137" s="11">
        <f t="shared" si="23"/>
        <v>0</v>
      </c>
      <c r="AH137" s="11">
        <f t="shared" si="23"/>
        <v>865.28</v>
      </c>
      <c r="AI137" s="11">
        <f t="shared" si="23"/>
        <v>20766.72</v>
      </c>
      <c r="AJ137" s="11">
        <f t="shared" si="21"/>
        <v>11844.365866666669</v>
      </c>
      <c r="AK137" s="11">
        <f t="shared" si="21"/>
        <v>0</v>
      </c>
      <c r="AL137" s="11">
        <f t="shared" si="21"/>
        <v>16151.408000000003</v>
      </c>
      <c r="AM137" s="11">
        <f t="shared" si="21"/>
        <v>53838.026666666679</v>
      </c>
      <c r="AN137" s="11">
        <f t="shared" si="21"/>
        <v>1040</v>
      </c>
      <c r="AO137" s="11">
        <f t="shared" si="20"/>
        <v>459739.98720000009</v>
      </c>
    </row>
    <row r="138" spans="1:41">
      <c r="A138" s="7">
        <v>359</v>
      </c>
      <c r="B138" s="8" t="s">
        <v>227</v>
      </c>
      <c r="C138" s="8" t="s">
        <v>319</v>
      </c>
      <c r="D138" s="8"/>
      <c r="E138" s="8"/>
      <c r="F138" s="9" t="s">
        <v>23</v>
      </c>
      <c r="G138" s="10">
        <v>10850.1</v>
      </c>
      <c r="H138" s="12">
        <f t="shared" si="25"/>
        <v>21700.2</v>
      </c>
      <c r="I138" s="12"/>
      <c r="J138" s="12">
        <f t="shared" si="26"/>
        <v>260402.40000000002</v>
      </c>
      <c r="K138" s="10">
        <v>0</v>
      </c>
      <c r="L138" s="12">
        <f t="shared" si="27"/>
        <v>0</v>
      </c>
      <c r="M138" s="12">
        <v>3894.0333333333338</v>
      </c>
      <c r="N138" s="10">
        <v>0</v>
      </c>
      <c r="O138" s="12">
        <f t="shared" si="28"/>
        <v>0</v>
      </c>
      <c r="P138" s="10">
        <v>832</v>
      </c>
      <c r="Q138" s="12">
        <f t="shared" si="29"/>
        <v>19968</v>
      </c>
      <c r="R138" s="14">
        <v>8566.8733333333348</v>
      </c>
      <c r="S138" s="12">
        <v>11682.100000000002</v>
      </c>
      <c r="T138" s="12"/>
      <c r="U138" s="12">
        <v>38940.333333333336</v>
      </c>
      <c r="V138" s="12">
        <v>1000</v>
      </c>
      <c r="W138" s="12">
        <f t="shared" si="30"/>
        <v>344453.74</v>
      </c>
      <c r="X138" s="12"/>
      <c r="Y138" s="11">
        <f t="shared" si="24"/>
        <v>11284.104000000001</v>
      </c>
      <c r="Z138" s="11">
        <f t="shared" si="24"/>
        <v>22568.208000000002</v>
      </c>
      <c r="AA138" s="11">
        <f t="shared" si="23"/>
        <v>0</v>
      </c>
      <c r="AB138" s="11">
        <f t="shared" si="23"/>
        <v>270818.49600000004</v>
      </c>
      <c r="AC138" s="11">
        <f t="shared" si="23"/>
        <v>0</v>
      </c>
      <c r="AD138" s="11">
        <f t="shared" si="23"/>
        <v>0</v>
      </c>
      <c r="AE138" s="11">
        <f t="shared" si="23"/>
        <v>4049.7946666666671</v>
      </c>
      <c r="AF138" s="11">
        <f t="shared" si="23"/>
        <v>0</v>
      </c>
      <c r="AG138" s="11">
        <f t="shared" si="23"/>
        <v>0</v>
      </c>
      <c r="AH138" s="11">
        <f t="shared" si="23"/>
        <v>865.28</v>
      </c>
      <c r="AI138" s="11">
        <f t="shared" si="23"/>
        <v>20766.72</v>
      </c>
      <c r="AJ138" s="11">
        <f t="shared" si="21"/>
        <v>8909.5482666666685</v>
      </c>
      <c r="AK138" s="11">
        <f t="shared" si="21"/>
        <v>12149.384000000002</v>
      </c>
      <c r="AL138" s="11">
        <f t="shared" si="21"/>
        <v>0</v>
      </c>
      <c r="AM138" s="11">
        <f t="shared" si="21"/>
        <v>40497.94666666667</v>
      </c>
      <c r="AN138" s="11">
        <f t="shared" si="21"/>
        <v>1040</v>
      </c>
      <c r="AO138" s="11">
        <f t="shared" si="20"/>
        <v>358231.88959999999</v>
      </c>
    </row>
    <row r="139" spans="1:41">
      <c r="A139" s="7">
        <v>360</v>
      </c>
      <c r="B139" s="8" t="s">
        <v>228</v>
      </c>
      <c r="C139" s="8" t="s">
        <v>156</v>
      </c>
      <c r="D139" s="8"/>
      <c r="E139" s="8"/>
      <c r="F139" s="9" t="s">
        <v>23</v>
      </c>
      <c r="G139" s="10">
        <v>6396</v>
      </c>
      <c r="H139" s="12">
        <f t="shared" si="25"/>
        <v>12792</v>
      </c>
      <c r="I139" s="12"/>
      <c r="J139" s="12">
        <f t="shared" si="26"/>
        <v>153504</v>
      </c>
      <c r="K139" s="10">
        <v>0</v>
      </c>
      <c r="L139" s="12">
        <f t="shared" si="27"/>
        <v>0</v>
      </c>
      <c r="M139" s="12">
        <v>2409.3333333333335</v>
      </c>
      <c r="N139" s="10">
        <v>0</v>
      </c>
      <c r="O139" s="12">
        <f t="shared" si="28"/>
        <v>0</v>
      </c>
      <c r="P139" s="10">
        <v>832</v>
      </c>
      <c r="Q139" s="12">
        <f t="shared" si="29"/>
        <v>19968</v>
      </c>
      <c r="R139" s="14">
        <v>5300.5333333333338</v>
      </c>
      <c r="S139" s="12"/>
      <c r="T139" s="12">
        <v>7228.0000000000009</v>
      </c>
      <c r="U139" s="12">
        <v>24093.333333333332</v>
      </c>
      <c r="V139" s="12">
        <v>1000</v>
      </c>
      <c r="W139" s="12">
        <f t="shared" si="30"/>
        <v>206275.20000000001</v>
      </c>
      <c r="X139" s="12"/>
      <c r="Y139" s="11">
        <f t="shared" si="24"/>
        <v>6651.84</v>
      </c>
      <c r="Z139" s="11">
        <f t="shared" si="24"/>
        <v>13303.68</v>
      </c>
      <c r="AA139" s="11">
        <f t="shared" si="23"/>
        <v>0</v>
      </c>
      <c r="AB139" s="11">
        <f t="shared" si="23"/>
        <v>159644.16</v>
      </c>
      <c r="AC139" s="11">
        <f t="shared" si="23"/>
        <v>0</v>
      </c>
      <c r="AD139" s="11">
        <f t="shared" si="23"/>
        <v>0</v>
      </c>
      <c r="AE139" s="11">
        <f t="shared" si="23"/>
        <v>2505.7066666666669</v>
      </c>
      <c r="AF139" s="11">
        <f t="shared" si="23"/>
        <v>0</v>
      </c>
      <c r="AG139" s="11">
        <f t="shared" si="23"/>
        <v>0</v>
      </c>
      <c r="AH139" s="11">
        <f t="shared" si="23"/>
        <v>865.28</v>
      </c>
      <c r="AI139" s="11">
        <f t="shared" si="23"/>
        <v>20766.72</v>
      </c>
      <c r="AJ139" s="11">
        <f t="shared" si="21"/>
        <v>5512.5546666666669</v>
      </c>
      <c r="AK139" s="11">
        <f t="shared" si="21"/>
        <v>0</v>
      </c>
      <c r="AL139" s="11">
        <f t="shared" si="21"/>
        <v>7517.1200000000008</v>
      </c>
      <c r="AM139" s="11">
        <f t="shared" si="21"/>
        <v>25057.066666666666</v>
      </c>
      <c r="AN139" s="11">
        <f t="shared" si="21"/>
        <v>1040</v>
      </c>
      <c r="AO139" s="11">
        <f t="shared" si="20"/>
        <v>214526.20800000001</v>
      </c>
    </row>
    <row r="140" spans="1:41">
      <c r="A140" s="7">
        <v>361</v>
      </c>
      <c r="B140" s="8" t="s">
        <v>229</v>
      </c>
      <c r="C140" s="8" t="s">
        <v>311</v>
      </c>
      <c r="D140" s="8"/>
      <c r="E140" s="8"/>
      <c r="F140" s="9" t="s">
        <v>23</v>
      </c>
      <c r="G140" s="10">
        <v>10850.1</v>
      </c>
      <c r="H140" s="12">
        <f t="shared" si="25"/>
        <v>21700.2</v>
      </c>
      <c r="I140" s="12"/>
      <c r="J140" s="12">
        <f t="shared" si="26"/>
        <v>260402.40000000002</v>
      </c>
      <c r="K140" s="10">
        <v>0</v>
      </c>
      <c r="L140" s="12">
        <f t="shared" si="27"/>
        <v>0</v>
      </c>
      <c r="M140" s="12">
        <v>2409.3333333333335</v>
      </c>
      <c r="N140" s="10">
        <v>0</v>
      </c>
      <c r="O140" s="12">
        <f t="shared" si="28"/>
        <v>0</v>
      </c>
      <c r="P140" s="10">
        <v>832</v>
      </c>
      <c r="Q140" s="12">
        <f t="shared" si="29"/>
        <v>19968</v>
      </c>
      <c r="R140" s="14">
        <v>8566.8733333333348</v>
      </c>
      <c r="S140" s="12"/>
      <c r="T140" s="12">
        <v>11682.100000000002</v>
      </c>
      <c r="U140" s="12">
        <v>38940.333333333336</v>
      </c>
      <c r="V140" s="12">
        <v>1000</v>
      </c>
      <c r="W140" s="12">
        <f t="shared" si="30"/>
        <v>331286.94</v>
      </c>
      <c r="X140" s="12"/>
      <c r="Y140" s="11">
        <f t="shared" si="24"/>
        <v>11284.104000000001</v>
      </c>
      <c r="Z140" s="11">
        <f t="shared" si="24"/>
        <v>22568.208000000002</v>
      </c>
      <c r="AA140" s="11">
        <f t="shared" si="23"/>
        <v>0</v>
      </c>
      <c r="AB140" s="11">
        <f t="shared" si="23"/>
        <v>270818.49600000004</v>
      </c>
      <c r="AC140" s="11">
        <f t="shared" si="23"/>
        <v>0</v>
      </c>
      <c r="AD140" s="11">
        <f t="shared" si="23"/>
        <v>0</v>
      </c>
      <c r="AE140" s="11">
        <f t="shared" si="23"/>
        <v>2505.7066666666669</v>
      </c>
      <c r="AF140" s="11">
        <f t="shared" si="23"/>
        <v>0</v>
      </c>
      <c r="AG140" s="11">
        <f t="shared" si="23"/>
        <v>0</v>
      </c>
      <c r="AH140" s="11">
        <f t="shared" si="23"/>
        <v>865.28</v>
      </c>
      <c r="AI140" s="11">
        <f t="shared" si="23"/>
        <v>20766.72</v>
      </c>
      <c r="AJ140" s="11">
        <f t="shared" si="21"/>
        <v>8909.5482666666685</v>
      </c>
      <c r="AK140" s="11">
        <f t="shared" si="21"/>
        <v>0</v>
      </c>
      <c r="AL140" s="11">
        <f t="shared" si="21"/>
        <v>12149.384000000002</v>
      </c>
      <c r="AM140" s="11">
        <f t="shared" si="21"/>
        <v>40497.94666666667</v>
      </c>
      <c r="AN140" s="11">
        <f t="shared" si="21"/>
        <v>1040</v>
      </c>
      <c r="AO140" s="11">
        <f t="shared" si="20"/>
        <v>344538.41759999999</v>
      </c>
    </row>
    <row r="141" spans="1:41">
      <c r="A141" s="7">
        <v>362</v>
      </c>
      <c r="B141" s="8" t="s">
        <v>230</v>
      </c>
      <c r="C141" s="8" t="s">
        <v>312</v>
      </c>
      <c r="D141" s="8"/>
      <c r="E141" s="8"/>
      <c r="F141" s="9" t="s">
        <v>23</v>
      </c>
      <c r="G141" s="10">
        <v>10850.1</v>
      </c>
      <c r="H141" s="12">
        <f t="shared" si="25"/>
        <v>21700.2</v>
      </c>
      <c r="I141" s="12"/>
      <c r="J141" s="12">
        <f t="shared" si="26"/>
        <v>260402.40000000002</v>
      </c>
      <c r="K141" s="10">
        <v>0</v>
      </c>
      <c r="L141" s="12">
        <f t="shared" si="27"/>
        <v>0</v>
      </c>
      <c r="M141" s="12">
        <v>2409.3333333333335</v>
      </c>
      <c r="N141" s="10">
        <v>0</v>
      </c>
      <c r="O141" s="12">
        <f t="shared" si="28"/>
        <v>0</v>
      </c>
      <c r="P141" s="10">
        <v>832</v>
      </c>
      <c r="Q141" s="12">
        <f t="shared" si="29"/>
        <v>19968</v>
      </c>
      <c r="R141" s="14">
        <v>8566.8733333333348</v>
      </c>
      <c r="S141" s="12"/>
      <c r="T141" s="12">
        <v>11682.100000000002</v>
      </c>
      <c r="U141" s="12">
        <v>38940.333333333336</v>
      </c>
      <c r="V141" s="12">
        <v>1000</v>
      </c>
      <c r="W141" s="12">
        <f t="shared" si="30"/>
        <v>331286.94</v>
      </c>
      <c r="X141" s="12"/>
      <c r="Y141" s="11">
        <f t="shared" si="24"/>
        <v>11284.104000000001</v>
      </c>
      <c r="Z141" s="11">
        <f t="shared" si="24"/>
        <v>22568.208000000002</v>
      </c>
      <c r="AA141" s="11">
        <f t="shared" si="23"/>
        <v>0</v>
      </c>
      <c r="AB141" s="11">
        <f t="shared" si="23"/>
        <v>270818.49600000004</v>
      </c>
      <c r="AC141" s="11">
        <f t="shared" si="23"/>
        <v>0</v>
      </c>
      <c r="AD141" s="11">
        <f t="shared" si="23"/>
        <v>0</v>
      </c>
      <c r="AE141" s="11">
        <f t="shared" si="23"/>
        <v>2505.7066666666669</v>
      </c>
      <c r="AF141" s="11">
        <f t="shared" si="23"/>
        <v>0</v>
      </c>
      <c r="AG141" s="11">
        <f t="shared" si="23"/>
        <v>0</v>
      </c>
      <c r="AH141" s="11">
        <f t="shared" si="23"/>
        <v>865.28</v>
      </c>
      <c r="AI141" s="11">
        <f t="shared" si="23"/>
        <v>20766.72</v>
      </c>
      <c r="AJ141" s="11">
        <f t="shared" si="21"/>
        <v>8909.5482666666685</v>
      </c>
      <c r="AK141" s="11">
        <f t="shared" si="21"/>
        <v>0</v>
      </c>
      <c r="AL141" s="11">
        <f t="shared" si="21"/>
        <v>12149.384000000002</v>
      </c>
      <c r="AM141" s="11">
        <f t="shared" si="21"/>
        <v>40497.94666666667</v>
      </c>
      <c r="AN141" s="11">
        <f t="shared" si="21"/>
        <v>1040</v>
      </c>
      <c r="AO141" s="11">
        <f t="shared" si="20"/>
        <v>344538.41759999999</v>
      </c>
    </row>
    <row r="142" spans="1:41">
      <c r="A142" s="7">
        <v>363</v>
      </c>
      <c r="B142" s="8" t="s">
        <v>192</v>
      </c>
      <c r="C142" s="8" t="s">
        <v>217</v>
      </c>
      <c r="D142" s="8"/>
      <c r="E142" s="8"/>
      <c r="F142" s="9" t="s">
        <v>17</v>
      </c>
      <c r="G142" s="10">
        <v>2748.15</v>
      </c>
      <c r="H142" s="12">
        <f t="shared" si="25"/>
        <v>5496.3</v>
      </c>
      <c r="I142" s="12"/>
      <c r="J142" s="12">
        <f t="shared" si="26"/>
        <v>65955.600000000006</v>
      </c>
      <c r="K142" s="10">
        <v>0</v>
      </c>
      <c r="L142" s="12">
        <f t="shared" si="27"/>
        <v>0</v>
      </c>
      <c r="M142" s="12">
        <v>1276.5833333333333</v>
      </c>
      <c r="N142" s="10">
        <v>216.32</v>
      </c>
      <c r="O142" s="12">
        <f t="shared" si="28"/>
        <v>5191.68</v>
      </c>
      <c r="P142" s="10">
        <v>865.28</v>
      </c>
      <c r="Q142" s="12">
        <f t="shared" si="29"/>
        <v>20766.72</v>
      </c>
      <c r="R142" s="14">
        <v>2808.4833333333331</v>
      </c>
      <c r="S142" s="12">
        <v>3829.7499999999995</v>
      </c>
      <c r="T142" s="12"/>
      <c r="U142" s="12">
        <v>12765.833333333334</v>
      </c>
      <c r="V142" s="12">
        <v>1000</v>
      </c>
      <c r="W142" s="12">
        <f t="shared" si="30"/>
        <v>113594.65000000001</v>
      </c>
      <c r="X142" s="12"/>
      <c r="Y142" s="11">
        <v>3111.6</v>
      </c>
      <c r="Z142" s="11">
        <f>Y142*2</f>
        <v>6223.2</v>
      </c>
      <c r="AA142" s="11">
        <f t="shared" si="23"/>
        <v>0</v>
      </c>
      <c r="AB142" s="23">
        <f>Z142*12</f>
        <v>74678.399999999994</v>
      </c>
      <c r="AC142" s="11">
        <f t="shared" si="23"/>
        <v>0</v>
      </c>
      <c r="AD142" s="11">
        <f t="shared" si="23"/>
        <v>0</v>
      </c>
      <c r="AE142" s="11">
        <f t="shared" si="23"/>
        <v>1327.6466666666665</v>
      </c>
      <c r="AF142" s="11">
        <f t="shared" si="23"/>
        <v>224.97280000000001</v>
      </c>
      <c r="AG142" s="11">
        <f t="shared" si="23"/>
        <v>5399.3472000000002</v>
      </c>
      <c r="AH142" s="11">
        <f t="shared" si="23"/>
        <v>899.89120000000003</v>
      </c>
      <c r="AI142" s="11">
        <f t="shared" si="23"/>
        <v>21597.388800000001</v>
      </c>
      <c r="AJ142" s="11">
        <f t="shared" si="21"/>
        <v>2920.8226666666665</v>
      </c>
      <c r="AK142" s="11">
        <f t="shared" si="21"/>
        <v>3982.9399999999996</v>
      </c>
      <c r="AL142" s="11">
        <f t="shared" si="21"/>
        <v>0</v>
      </c>
      <c r="AM142" s="11">
        <f t="shared" si="21"/>
        <v>13276.466666666667</v>
      </c>
      <c r="AN142" s="11">
        <f t="shared" si="21"/>
        <v>1040</v>
      </c>
      <c r="AO142" s="11">
        <f t="shared" si="20"/>
        <v>118138.43600000002</v>
      </c>
    </row>
    <row r="143" spans="1:41">
      <c r="A143" s="7">
        <v>364</v>
      </c>
      <c r="B143" s="8" t="s">
        <v>231</v>
      </c>
      <c r="C143" s="8" t="s">
        <v>156</v>
      </c>
      <c r="D143" s="8"/>
      <c r="E143" s="8"/>
      <c r="F143" s="9" t="s">
        <v>23</v>
      </c>
      <c r="G143" s="10">
        <v>6396</v>
      </c>
      <c r="H143" s="12">
        <f t="shared" si="25"/>
        <v>12792</v>
      </c>
      <c r="I143" s="12"/>
      <c r="J143" s="12">
        <f t="shared" si="26"/>
        <v>153504</v>
      </c>
      <c r="K143" s="10">
        <v>0</v>
      </c>
      <c r="L143" s="12">
        <f t="shared" si="27"/>
        <v>0</v>
      </c>
      <c r="M143" s="12">
        <v>2409.3333333333335</v>
      </c>
      <c r="N143" s="10">
        <v>0</v>
      </c>
      <c r="O143" s="12">
        <f t="shared" si="28"/>
        <v>0</v>
      </c>
      <c r="P143" s="10">
        <v>832</v>
      </c>
      <c r="Q143" s="12">
        <f t="shared" si="29"/>
        <v>19968</v>
      </c>
      <c r="R143" s="14">
        <v>5300.5333333333338</v>
      </c>
      <c r="S143" s="12"/>
      <c r="T143" s="12">
        <v>7228.0000000000009</v>
      </c>
      <c r="U143" s="12">
        <v>24093.333333333332</v>
      </c>
      <c r="V143" s="12">
        <v>1000</v>
      </c>
      <c r="W143" s="12">
        <f t="shared" si="30"/>
        <v>206275.20000000001</v>
      </c>
      <c r="X143" s="12"/>
      <c r="Y143" s="11">
        <f t="shared" si="24"/>
        <v>6651.84</v>
      </c>
      <c r="Z143" s="11">
        <f t="shared" si="24"/>
        <v>13303.68</v>
      </c>
      <c r="AA143" s="11">
        <f t="shared" si="23"/>
        <v>0</v>
      </c>
      <c r="AB143" s="11">
        <f t="shared" si="23"/>
        <v>159644.16</v>
      </c>
      <c r="AC143" s="11">
        <f t="shared" si="23"/>
        <v>0</v>
      </c>
      <c r="AD143" s="11">
        <f t="shared" si="23"/>
        <v>0</v>
      </c>
      <c r="AE143" s="11">
        <f t="shared" si="23"/>
        <v>2505.7066666666669</v>
      </c>
      <c r="AF143" s="11">
        <f t="shared" si="23"/>
        <v>0</v>
      </c>
      <c r="AG143" s="11">
        <f t="shared" si="23"/>
        <v>0</v>
      </c>
      <c r="AH143" s="11">
        <f t="shared" si="23"/>
        <v>865.28</v>
      </c>
      <c r="AI143" s="11">
        <f t="shared" si="23"/>
        <v>20766.72</v>
      </c>
      <c r="AJ143" s="11">
        <f t="shared" si="21"/>
        <v>5512.5546666666669</v>
      </c>
      <c r="AK143" s="11">
        <f t="shared" si="21"/>
        <v>0</v>
      </c>
      <c r="AL143" s="11">
        <f t="shared" si="21"/>
        <v>7517.1200000000008</v>
      </c>
      <c r="AM143" s="11">
        <f t="shared" si="21"/>
        <v>25057.066666666666</v>
      </c>
      <c r="AN143" s="11">
        <f t="shared" si="21"/>
        <v>1040</v>
      </c>
      <c r="AO143" s="11">
        <f t="shared" si="20"/>
        <v>214526.20800000001</v>
      </c>
    </row>
    <row r="144" spans="1:41">
      <c r="A144" s="7">
        <v>365</v>
      </c>
      <c r="B144" s="8" t="s">
        <v>196</v>
      </c>
      <c r="C144" s="8" t="s">
        <v>217</v>
      </c>
      <c r="D144" s="8"/>
      <c r="E144" s="8"/>
      <c r="F144" s="9" t="s">
        <v>17</v>
      </c>
      <c r="G144" s="10">
        <v>2748.15</v>
      </c>
      <c r="H144" s="12">
        <f t="shared" si="25"/>
        <v>5496.3</v>
      </c>
      <c r="I144" s="12"/>
      <c r="J144" s="12">
        <f t="shared" si="26"/>
        <v>65955.600000000006</v>
      </c>
      <c r="K144" s="10">
        <v>0</v>
      </c>
      <c r="L144" s="12">
        <f t="shared" si="27"/>
        <v>0</v>
      </c>
      <c r="M144" s="12">
        <v>1276.5833333333333</v>
      </c>
      <c r="N144" s="10">
        <v>216.32</v>
      </c>
      <c r="O144" s="12">
        <f t="shared" si="28"/>
        <v>5191.68</v>
      </c>
      <c r="P144" s="10">
        <v>865.28</v>
      </c>
      <c r="Q144" s="12">
        <f t="shared" si="29"/>
        <v>20766.72</v>
      </c>
      <c r="R144" s="14">
        <v>2808.4833333333331</v>
      </c>
      <c r="S144" s="12">
        <v>3829.7499999999995</v>
      </c>
      <c r="T144" s="12"/>
      <c r="U144" s="12">
        <v>12765.833333333334</v>
      </c>
      <c r="V144" s="12">
        <v>1000</v>
      </c>
      <c r="W144" s="12">
        <f t="shared" si="30"/>
        <v>113594.65000000001</v>
      </c>
      <c r="X144" s="12"/>
      <c r="Y144" s="11">
        <v>3111.6</v>
      </c>
      <c r="Z144" s="11">
        <f>Y144*2</f>
        <v>6223.2</v>
      </c>
      <c r="AA144" s="11">
        <f t="shared" si="23"/>
        <v>0</v>
      </c>
      <c r="AB144" s="23">
        <f>Z144*12</f>
        <v>74678.399999999994</v>
      </c>
      <c r="AC144" s="11">
        <f t="shared" si="23"/>
        <v>0</v>
      </c>
      <c r="AD144" s="11">
        <f t="shared" si="23"/>
        <v>0</v>
      </c>
      <c r="AE144" s="11">
        <f t="shared" si="23"/>
        <v>1327.6466666666665</v>
      </c>
      <c r="AF144" s="11">
        <f t="shared" si="23"/>
        <v>224.97280000000001</v>
      </c>
      <c r="AG144" s="11">
        <f t="shared" si="23"/>
        <v>5399.3472000000002</v>
      </c>
      <c r="AH144" s="11">
        <f t="shared" si="23"/>
        <v>899.89120000000003</v>
      </c>
      <c r="AI144" s="11">
        <f t="shared" si="23"/>
        <v>21597.388800000001</v>
      </c>
      <c r="AJ144" s="11">
        <f t="shared" si="21"/>
        <v>2920.8226666666665</v>
      </c>
      <c r="AK144" s="11">
        <f t="shared" si="21"/>
        <v>3982.9399999999996</v>
      </c>
      <c r="AL144" s="11">
        <f t="shared" si="21"/>
        <v>0</v>
      </c>
      <c r="AM144" s="11">
        <f t="shared" si="21"/>
        <v>13276.466666666667</v>
      </c>
      <c r="AN144" s="11">
        <f t="shared" si="21"/>
        <v>1040</v>
      </c>
      <c r="AO144" s="11">
        <f t="shared" si="20"/>
        <v>118138.43600000002</v>
      </c>
    </row>
    <row r="145" spans="1:41">
      <c r="A145" s="7">
        <v>366</v>
      </c>
      <c r="B145" s="8" t="s">
        <v>203</v>
      </c>
      <c r="C145" s="8" t="s">
        <v>233</v>
      </c>
      <c r="D145" s="8"/>
      <c r="E145" s="8"/>
      <c r="F145" s="9" t="s">
        <v>23</v>
      </c>
      <c r="G145" s="10">
        <v>5200.05</v>
      </c>
      <c r="H145" s="12">
        <f t="shared" si="25"/>
        <v>10400.1</v>
      </c>
      <c r="I145" s="12"/>
      <c r="J145" s="12">
        <f t="shared" si="26"/>
        <v>124801.20000000001</v>
      </c>
      <c r="K145" s="10">
        <v>0</v>
      </c>
      <c r="L145" s="12">
        <f t="shared" si="27"/>
        <v>0</v>
      </c>
      <c r="M145" s="12">
        <v>2010.6833333333334</v>
      </c>
      <c r="N145" s="10">
        <v>0</v>
      </c>
      <c r="O145" s="12">
        <f t="shared" si="28"/>
        <v>0</v>
      </c>
      <c r="P145" s="10">
        <v>832</v>
      </c>
      <c r="Q145" s="12">
        <f t="shared" si="29"/>
        <v>19968</v>
      </c>
      <c r="R145" s="14">
        <v>4447.9086666666662</v>
      </c>
      <c r="S145" s="12"/>
      <c r="T145" s="12">
        <v>6065.33</v>
      </c>
      <c r="U145" s="12">
        <v>20106.833333333332</v>
      </c>
      <c r="V145" s="12">
        <v>1000</v>
      </c>
      <c r="W145" s="12">
        <f t="shared" si="30"/>
        <v>172334.62533333336</v>
      </c>
      <c r="X145" s="12"/>
      <c r="Y145" s="11">
        <f t="shared" si="24"/>
        <v>5408.0520000000006</v>
      </c>
      <c r="Z145" s="11">
        <f t="shared" si="24"/>
        <v>10816.104000000001</v>
      </c>
      <c r="AA145" s="11">
        <f t="shared" si="23"/>
        <v>0</v>
      </c>
      <c r="AB145" s="11">
        <f t="shared" si="23"/>
        <v>129793.24800000002</v>
      </c>
      <c r="AC145" s="11">
        <f t="shared" si="23"/>
        <v>0</v>
      </c>
      <c r="AD145" s="11">
        <f t="shared" si="23"/>
        <v>0</v>
      </c>
      <c r="AE145" s="11">
        <f t="shared" si="23"/>
        <v>2091.1106666666669</v>
      </c>
      <c r="AF145" s="11">
        <f t="shared" si="23"/>
        <v>0</v>
      </c>
      <c r="AG145" s="11">
        <f t="shared" si="23"/>
        <v>0</v>
      </c>
      <c r="AH145" s="11">
        <f t="shared" si="23"/>
        <v>865.28</v>
      </c>
      <c r="AI145" s="11">
        <f t="shared" si="23"/>
        <v>20766.72</v>
      </c>
      <c r="AJ145" s="11">
        <f t="shared" si="21"/>
        <v>4625.8250133333331</v>
      </c>
      <c r="AK145" s="11">
        <f t="shared" si="21"/>
        <v>0</v>
      </c>
      <c r="AL145" s="11">
        <f t="shared" si="21"/>
        <v>6307.9431999999997</v>
      </c>
      <c r="AM145" s="11">
        <f t="shared" si="21"/>
        <v>20911.106666666667</v>
      </c>
      <c r="AN145" s="11">
        <f t="shared" si="21"/>
        <v>1040</v>
      </c>
      <c r="AO145" s="11">
        <f t="shared" si="20"/>
        <v>179228.01034666671</v>
      </c>
    </row>
    <row r="146" spans="1:41">
      <c r="A146" s="7">
        <v>367</v>
      </c>
      <c r="B146" s="8" t="s">
        <v>232</v>
      </c>
      <c r="C146" s="8" t="s">
        <v>320</v>
      </c>
      <c r="D146" s="8"/>
      <c r="E146" s="8"/>
      <c r="F146" s="9" t="s">
        <v>23</v>
      </c>
      <c r="G146" s="10">
        <v>10850.1</v>
      </c>
      <c r="H146" s="12">
        <f t="shared" si="25"/>
        <v>21700.2</v>
      </c>
      <c r="I146" s="12"/>
      <c r="J146" s="12">
        <f t="shared" si="26"/>
        <v>260402.40000000002</v>
      </c>
      <c r="K146" s="10">
        <v>0</v>
      </c>
      <c r="L146" s="12">
        <f t="shared" si="27"/>
        <v>0</v>
      </c>
      <c r="M146" s="12">
        <v>3894.0333333333338</v>
      </c>
      <c r="N146" s="10">
        <v>0</v>
      </c>
      <c r="O146" s="12">
        <f t="shared" si="28"/>
        <v>0</v>
      </c>
      <c r="P146" s="10">
        <v>832</v>
      </c>
      <c r="Q146" s="12">
        <f t="shared" si="29"/>
        <v>19968</v>
      </c>
      <c r="R146" s="12">
        <v>8566.8733333333348</v>
      </c>
      <c r="S146" s="12">
        <v>11682.100000000002</v>
      </c>
      <c r="T146" s="12"/>
      <c r="U146" s="12">
        <v>38940.333333333336</v>
      </c>
      <c r="V146" s="12">
        <v>1000</v>
      </c>
      <c r="W146" s="12">
        <f t="shared" si="30"/>
        <v>344453.74</v>
      </c>
      <c r="X146" s="12"/>
      <c r="Y146" s="11">
        <f t="shared" si="24"/>
        <v>11284.104000000001</v>
      </c>
      <c r="Z146" s="11">
        <f t="shared" si="24"/>
        <v>22568.208000000002</v>
      </c>
      <c r="AA146" s="11">
        <f t="shared" si="23"/>
        <v>0</v>
      </c>
      <c r="AB146" s="11">
        <f t="shared" si="23"/>
        <v>270818.49600000004</v>
      </c>
      <c r="AC146" s="11">
        <f t="shared" si="23"/>
        <v>0</v>
      </c>
      <c r="AD146" s="11">
        <f t="shared" si="23"/>
        <v>0</v>
      </c>
      <c r="AE146" s="11">
        <f t="shared" si="23"/>
        <v>4049.7946666666671</v>
      </c>
      <c r="AF146" s="11">
        <f t="shared" si="23"/>
        <v>0</v>
      </c>
      <c r="AG146" s="11">
        <f t="shared" si="23"/>
        <v>0</v>
      </c>
      <c r="AH146" s="11">
        <f t="shared" si="23"/>
        <v>865.28</v>
      </c>
      <c r="AI146" s="11">
        <f t="shared" si="23"/>
        <v>20766.72</v>
      </c>
      <c r="AJ146" s="11">
        <f t="shared" si="21"/>
        <v>8909.5482666666685</v>
      </c>
      <c r="AK146" s="11">
        <f t="shared" si="21"/>
        <v>12149.384000000002</v>
      </c>
      <c r="AL146" s="11">
        <f t="shared" si="21"/>
        <v>0</v>
      </c>
      <c r="AM146" s="11">
        <f t="shared" si="21"/>
        <v>40497.94666666667</v>
      </c>
      <c r="AN146" s="11">
        <f t="shared" si="21"/>
        <v>1040</v>
      </c>
      <c r="AO146" s="11">
        <f t="shared" si="20"/>
        <v>358231.88959999999</v>
      </c>
    </row>
    <row r="147" spans="1:41" s="24" customFormat="1" ht="14.25">
      <c r="A147" s="1"/>
      <c r="B147" s="17" t="s">
        <v>16</v>
      </c>
      <c r="C147" s="18" t="s">
        <v>223</v>
      </c>
      <c r="D147" s="18"/>
      <c r="E147" s="18"/>
      <c r="F147" s="18" t="s">
        <v>23</v>
      </c>
      <c r="G147" s="19">
        <v>10850.1</v>
      </c>
      <c r="H147" s="20">
        <f t="shared" si="25"/>
        <v>21700.2</v>
      </c>
      <c r="I147" s="20"/>
      <c r="J147" s="20">
        <f t="shared" si="26"/>
        <v>260402.40000000002</v>
      </c>
      <c r="K147" s="19">
        <v>0</v>
      </c>
      <c r="L147" s="20">
        <f t="shared" si="27"/>
        <v>0</v>
      </c>
      <c r="M147" s="20">
        <v>3895.0333333333301</v>
      </c>
      <c r="N147" s="21"/>
      <c r="O147" s="20"/>
      <c r="P147" s="20"/>
      <c r="Q147" s="20"/>
      <c r="R147" s="20"/>
      <c r="S147" s="20"/>
      <c r="T147" s="22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:41" s="24" customFormat="1" ht="14.25">
      <c r="A148" s="1"/>
      <c r="B148" s="17" t="s">
        <v>16</v>
      </c>
      <c r="C148" s="18" t="s">
        <v>21</v>
      </c>
      <c r="D148" s="18"/>
      <c r="E148" s="18"/>
      <c r="F148" s="18" t="s">
        <v>23</v>
      </c>
      <c r="G148" s="19">
        <v>10850.1</v>
      </c>
      <c r="H148" s="20">
        <f t="shared" si="25"/>
        <v>21700.2</v>
      </c>
      <c r="I148" s="20"/>
      <c r="J148" s="20">
        <f t="shared" si="26"/>
        <v>260402.40000000002</v>
      </c>
      <c r="K148" s="19">
        <v>0</v>
      </c>
      <c r="L148" s="20">
        <f t="shared" si="27"/>
        <v>0</v>
      </c>
      <c r="M148" s="20">
        <v>3896.0333333333301</v>
      </c>
      <c r="N148" s="21"/>
      <c r="O148" s="20"/>
      <c r="P148" s="20"/>
      <c r="Q148" s="20"/>
      <c r="R148" s="20"/>
      <c r="S148" s="20"/>
      <c r="T148" s="2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:41" s="28" customFormat="1">
      <c r="A149" s="25" t="s">
        <v>238</v>
      </c>
      <c r="B149" s="26" t="s">
        <v>168</v>
      </c>
      <c r="C149" s="26" t="s">
        <v>181</v>
      </c>
      <c r="D149" s="26"/>
      <c r="E149" s="26"/>
      <c r="F149" s="27" t="s">
        <v>185</v>
      </c>
      <c r="G149" s="19">
        <v>2802.45</v>
      </c>
      <c r="H149" s="20">
        <f t="shared" si="25"/>
        <v>5604.9</v>
      </c>
      <c r="I149" s="20">
        <f>H149*12</f>
        <v>67258.799999999988</v>
      </c>
      <c r="J149" s="20"/>
      <c r="K149" s="19"/>
      <c r="L149" s="20"/>
      <c r="M149" s="20"/>
      <c r="N149" s="27"/>
      <c r="O149" s="27"/>
      <c r="P149" s="27"/>
      <c r="Q149" s="27"/>
      <c r="R149" s="27"/>
      <c r="S149" s="27"/>
      <c r="T149" s="27"/>
      <c r="U149" s="27"/>
      <c r="V149" s="27"/>
      <c r="W149" s="20">
        <f t="shared" si="30"/>
        <v>67258.799999999988</v>
      </c>
      <c r="X149" s="27"/>
      <c r="Y149" s="23">
        <f>G149*1.04</f>
        <v>2914.5479999999998</v>
      </c>
      <c r="Z149" s="23">
        <f>H149*1.04</f>
        <v>5829.0959999999995</v>
      </c>
      <c r="AA149" s="23">
        <f>I149*1.04</f>
        <v>69949.151999999987</v>
      </c>
      <c r="AB149" s="23">
        <f t="shared" si="23"/>
        <v>0</v>
      </c>
      <c r="AC149" s="23">
        <f t="shared" si="23"/>
        <v>0</v>
      </c>
      <c r="AD149" s="23">
        <f t="shared" si="23"/>
        <v>0</v>
      </c>
      <c r="AE149" s="23">
        <f t="shared" si="23"/>
        <v>0</v>
      </c>
      <c r="AF149" s="23">
        <f t="shared" si="23"/>
        <v>0</v>
      </c>
      <c r="AG149" s="23">
        <f t="shared" si="23"/>
        <v>0</v>
      </c>
      <c r="AH149" s="23">
        <f t="shared" si="23"/>
        <v>0</v>
      </c>
      <c r="AI149" s="23">
        <f t="shared" si="23"/>
        <v>0</v>
      </c>
      <c r="AJ149" s="23">
        <f t="shared" si="21"/>
        <v>0</v>
      </c>
      <c r="AK149" s="23">
        <f t="shared" si="21"/>
        <v>0</v>
      </c>
      <c r="AL149" s="23">
        <f t="shared" si="21"/>
        <v>0</v>
      </c>
      <c r="AM149" s="23">
        <f t="shared" si="21"/>
        <v>0</v>
      </c>
      <c r="AN149" s="23">
        <f t="shared" si="21"/>
        <v>0</v>
      </c>
      <c r="AO149" s="23">
        <f t="shared" si="20"/>
        <v>69949.151999999987</v>
      </c>
    </row>
    <row r="150" spans="1:41" s="28" customFormat="1">
      <c r="A150" s="25" t="s">
        <v>239</v>
      </c>
      <c r="B150" s="26" t="s">
        <v>169</v>
      </c>
      <c r="C150" s="26" t="s">
        <v>181</v>
      </c>
      <c r="D150" s="26"/>
      <c r="E150" s="26"/>
      <c r="F150" s="27" t="s">
        <v>185</v>
      </c>
      <c r="G150" s="19">
        <v>2593.0500000000002</v>
      </c>
      <c r="H150" s="20">
        <f t="shared" si="25"/>
        <v>5186.1000000000004</v>
      </c>
      <c r="I150" s="20">
        <f t="shared" ref="I150:I213" si="31">H150*12</f>
        <v>62233.200000000004</v>
      </c>
      <c r="J150" s="20"/>
      <c r="K150" s="19"/>
      <c r="L150" s="20"/>
      <c r="M150" s="20"/>
      <c r="N150" s="27"/>
      <c r="O150" s="27"/>
      <c r="P150" s="27"/>
      <c r="Q150" s="27"/>
      <c r="R150" s="27"/>
      <c r="S150" s="27"/>
      <c r="T150" s="27"/>
      <c r="U150" s="27"/>
      <c r="V150" s="27"/>
      <c r="W150" s="20">
        <f t="shared" si="30"/>
        <v>62233.200000000004</v>
      </c>
      <c r="X150" s="27"/>
      <c r="Y150" s="23">
        <f t="shared" ref="Y150:AH185" si="32">G150*1.04</f>
        <v>2696.7720000000004</v>
      </c>
      <c r="Z150" s="23">
        <f t="shared" si="32"/>
        <v>5393.5440000000008</v>
      </c>
      <c r="AA150" s="23">
        <f t="shared" si="32"/>
        <v>64722.528000000006</v>
      </c>
      <c r="AB150" s="23">
        <f t="shared" si="23"/>
        <v>0</v>
      </c>
      <c r="AC150" s="23">
        <f t="shared" si="23"/>
        <v>0</v>
      </c>
      <c r="AD150" s="23">
        <f t="shared" si="23"/>
        <v>0</v>
      </c>
      <c r="AE150" s="23">
        <f t="shared" si="23"/>
        <v>0</v>
      </c>
      <c r="AF150" s="23">
        <f t="shared" si="23"/>
        <v>0</v>
      </c>
      <c r="AG150" s="23">
        <f t="shared" si="23"/>
        <v>0</v>
      </c>
      <c r="AH150" s="23">
        <f t="shared" si="23"/>
        <v>0</v>
      </c>
      <c r="AI150" s="23">
        <f t="shared" si="23"/>
        <v>0</v>
      </c>
      <c r="AJ150" s="23">
        <f t="shared" si="21"/>
        <v>0</v>
      </c>
      <c r="AK150" s="23">
        <f t="shared" si="21"/>
        <v>0</v>
      </c>
      <c r="AL150" s="23">
        <f t="shared" si="21"/>
        <v>0</v>
      </c>
      <c r="AM150" s="23">
        <f t="shared" si="21"/>
        <v>0</v>
      </c>
      <c r="AN150" s="23">
        <f t="shared" si="21"/>
        <v>0</v>
      </c>
      <c r="AO150" s="23">
        <f t="shared" si="20"/>
        <v>64722.528000000006</v>
      </c>
    </row>
    <row r="151" spans="1:41" s="28" customFormat="1">
      <c r="A151" s="25" t="s">
        <v>240</v>
      </c>
      <c r="B151" s="26" t="s">
        <v>170</v>
      </c>
      <c r="C151" s="26" t="s">
        <v>182</v>
      </c>
      <c r="D151" s="25">
        <v>4</v>
      </c>
      <c r="E151" s="25"/>
      <c r="F151" s="27" t="s">
        <v>185</v>
      </c>
      <c r="G151" s="19">
        <v>2593.0500000000002</v>
      </c>
      <c r="H151" s="20">
        <f t="shared" si="25"/>
        <v>5186.1000000000004</v>
      </c>
      <c r="I151" s="20">
        <f t="shared" si="31"/>
        <v>62233.200000000004</v>
      </c>
      <c r="J151" s="20"/>
      <c r="K151" s="19"/>
      <c r="L151" s="20"/>
      <c r="M151" s="20"/>
      <c r="N151" s="27"/>
      <c r="O151" s="27"/>
      <c r="P151" s="27"/>
      <c r="Q151" s="27"/>
      <c r="R151" s="27"/>
      <c r="S151" s="27"/>
      <c r="T151" s="27"/>
      <c r="U151" s="27"/>
      <c r="V151" s="27"/>
      <c r="W151" s="20">
        <f t="shared" si="30"/>
        <v>62233.200000000004</v>
      </c>
      <c r="X151" s="27"/>
      <c r="Y151" s="23">
        <f t="shared" si="32"/>
        <v>2696.7720000000004</v>
      </c>
      <c r="Z151" s="23">
        <f t="shared" si="32"/>
        <v>5393.5440000000008</v>
      </c>
      <c r="AA151" s="23">
        <f t="shared" si="32"/>
        <v>64722.528000000006</v>
      </c>
      <c r="AB151" s="23">
        <f t="shared" si="23"/>
        <v>0</v>
      </c>
      <c r="AC151" s="23">
        <f t="shared" si="23"/>
        <v>0</v>
      </c>
      <c r="AD151" s="23">
        <f t="shared" si="23"/>
        <v>0</v>
      </c>
      <c r="AE151" s="23">
        <f t="shared" si="23"/>
        <v>0</v>
      </c>
      <c r="AF151" s="23">
        <f t="shared" si="23"/>
        <v>0</v>
      </c>
      <c r="AG151" s="23">
        <f t="shared" si="23"/>
        <v>0</v>
      </c>
      <c r="AH151" s="23">
        <f t="shared" si="23"/>
        <v>0</v>
      </c>
      <c r="AI151" s="23">
        <f t="shared" si="23"/>
        <v>0</v>
      </c>
      <c r="AJ151" s="23">
        <f t="shared" si="21"/>
        <v>0</v>
      </c>
      <c r="AK151" s="23">
        <f t="shared" si="21"/>
        <v>0</v>
      </c>
      <c r="AL151" s="23">
        <f t="shared" si="21"/>
        <v>0</v>
      </c>
      <c r="AM151" s="23">
        <f t="shared" si="21"/>
        <v>0</v>
      </c>
      <c r="AN151" s="23">
        <f t="shared" si="21"/>
        <v>0</v>
      </c>
      <c r="AO151" s="23">
        <f t="shared" si="20"/>
        <v>64722.528000000006</v>
      </c>
    </row>
    <row r="152" spans="1:41" s="28" customFormat="1">
      <c r="A152" s="25" t="s">
        <v>241</v>
      </c>
      <c r="B152" s="26" t="s">
        <v>171</v>
      </c>
      <c r="C152" s="26" t="s">
        <v>182</v>
      </c>
      <c r="D152" s="25">
        <v>4</v>
      </c>
      <c r="E152" s="25"/>
      <c r="F152" s="27" t="s">
        <v>185</v>
      </c>
      <c r="G152" s="19">
        <v>3068.1</v>
      </c>
      <c r="H152" s="20">
        <f t="shared" si="25"/>
        <v>6136.2</v>
      </c>
      <c r="I152" s="20">
        <f t="shared" si="31"/>
        <v>73634.399999999994</v>
      </c>
      <c r="J152" s="20"/>
      <c r="K152" s="19"/>
      <c r="L152" s="20"/>
      <c r="M152" s="20"/>
      <c r="N152" s="27"/>
      <c r="O152" s="27"/>
      <c r="P152" s="27"/>
      <c r="Q152" s="27"/>
      <c r="R152" s="27"/>
      <c r="S152" s="27"/>
      <c r="T152" s="27"/>
      <c r="U152" s="27"/>
      <c r="V152" s="27"/>
      <c r="W152" s="20">
        <f t="shared" si="30"/>
        <v>73634.399999999994</v>
      </c>
      <c r="X152" s="27"/>
      <c r="Y152" s="23">
        <f t="shared" si="32"/>
        <v>3190.8240000000001</v>
      </c>
      <c r="Z152" s="23">
        <f t="shared" si="32"/>
        <v>6381.6480000000001</v>
      </c>
      <c r="AA152" s="23">
        <f t="shared" si="32"/>
        <v>76579.775999999998</v>
      </c>
      <c r="AB152" s="23">
        <f t="shared" si="23"/>
        <v>0</v>
      </c>
      <c r="AC152" s="23">
        <f t="shared" si="23"/>
        <v>0</v>
      </c>
      <c r="AD152" s="23">
        <f t="shared" si="23"/>
        <v>0</v>
      </c>
      <c r="AE152" s="23">
        <f t="shared" si="23"/>
        <v>0</v>
      </c>
      <c r="AF152" s="23">
        <f t="shared" si="23"/>
        <v>0</v>
      </c>
      <c r="AG152" s="23">
        <f t="shared" si="23"/>
        <v>0</v>
      </c>
      <c r="AH152" s="23">
        <f t="shared" si="23"/>
        <v>0</v>
      </c>
      <c r="AI152" s="23">
        <f t="shared" si="23"/>
        <v>0</v>
      </c>
      <c r="AJ152" s="23">
        <f t="shared" si="21"/>
        <v>0</v>
      </c>
      <c r="AK152" s="23">
        <f t="shared" si="21"/>
        <v>0</v>
      </c>
      <c r="AL152" s="23">
        <f t="shared" si="21"/>
        <v>0</v>
      </c>
      <c r="AM152" s="23">
        <f t="shared" si="21"/>
        <v>0</v>
      </c>
      <c r="AN152" s="23">
        <f t="shared" si="21"/>
        <v>0</v>
      </c>
      <c r="AO152" s="23">
        <f t="shared" si="20"/>
        <v>76579.775999999998</v>
      </c>
    </row>
    <row r="153" spans="1:41" s="28" customFormat="1">
      <c r="A153" s="25" t="s">
        <v>242</v>
      </c>
      <c r="B153" s="26" t="s">
        <v>172</v>
      </c>
      <c r="C153" s="26" t="s">
        <v>180</v>
      </c>
      <c r="D153" s="25">
        <v>8</v>
      </c>
      <c r="E153" s="25"/>
      <c r="F153" s="27" t="s">
        <v>185</v>
      </c>
      <c r="G153" s="19">
        <v>4160.1000000000004</v>
      </c>
      <c r="H153" s="20">
        <f t="shared" si="25"/>
        <v>8320.2000000000007</v>
      </c>
      <c r="I153" s="20">
        <f t="shared" si="31"/>
        <v>99842.400000000009</v>
      </c>
      <c r="J153" s="20"/>
      <c r="K153" s="19"/>
      <c r="L153" s="20"/>
      <c r="M153" s="20"/>
      <c r="N153" s="27"/>
      <c r="O153" s="27"/>
      <c r="P153" s="27"/>
      <c r="Q153" s="27"/>
      <c r="R153" s="27"/>
      <c r="S153" s="27"/>
      <c r="T153" s="27"/>
      <c r="U153" s="27"/>
      <c r="V153" s="27"/>
      <c r="W153" s="20">
        <f t="shared" si="30"/>
        <v>99842.400000000009</v>
      </c>
      <c r="X153" s="27"/>
      <c r="Y153" s="23">
        <f t="shared" si="32"/>
        <v>4326.5040000000008</v>
      </c>
      <c r="Z153" s="23">
        <f t="shared" si="32"/>
        <v>8653.0080000000016</v>
      </c>
      <c r="AA153" s="23">
        <f t="shared" si="32"/>
        <v>103836.09600000002</v>
      </c>
      <c r="AB153" s="23">
        <f t="shared" si="23"/>
        <v>0</v>
      </c>
      <c r="AC153" s="23">
        <f t="shared" si="23"/>
        <v>0</v>
      </c>
      <c r="AD153" s="23">
        <f t="shared" si="23"/>
        <v>0</v>
      </c>
      <c r="AE153" s="23">
        <f t="shared" si="23"/>
        <v>0</v>
      </c>
      <c r="AF153" s="23">
        <f t="shared" si="23"/>
        <v>0</v>
      </c>
      <c r="AG153" s="23">
        <f t="shared" si="23"/>
        <v>0</v>
      </c>
      <c r="AH153" s="23">
        <f t="shared" si="23"/>
        <v>0</v>
      </c>
      <c r="AI153" s="23">
        <f t="shared" si="23"/>
        <v>0</v>
      </c>
      <c r="AJ153" s="23">
        <f t="shared" si="21"/>
        <v>0</v>
      </c>
      <c r="AK153" s="23">
        <f t="shared" si="21"/>
        <v>0</v>
      </c>
      <c r="AL153" s="23">
        <f t="shared" si="21"/>
        <v>0</v>
      </c>
      <c r="AM153" s="23">
        <f t="shared" si="21"/>
        <v>0</v>
      </c>
      <c r="AN153" s="23">
        <f t="shared" si="21"/>
        <v>0</v>
      </c>
      <c r="AO153" s="23">
        <f t="shared" si="20"/>
        <v>103836.09600000002</v>
      </c>
    </row>
    <row r="154" spans="1:41" s="28" customFormat="1">
      <c r="A154" s="25" t="s">
        <v>243</v>
      </c>
      <c r="B154" s="26" t="s">
        <v>173</v>
      </c>
      <c r="C154" s="26" t="s">
        <v>182</v>
      </c>
      <c r="D154" s="25">
        <v>4</v>
      </c>
      <c r="E154" s="25"/>
      <c r="F154" s="27" t="s">
        <v>185</v>
      </c>
      <c r="G154" s="19">
        <v>2593.0500000000002</v>
      </c>
      <c r="H154" s="20">
        <f t="shared" si="25"/>
        <v>5186.1000000000004</v>
      </c>
      <c r="I154" s="20">
        <f t="shared" si="31"/>
        <v>62233.200000000004</v>
      </c>
      <c r="J154" s="20"/>
      <c r="K154" s="19"/>
      <c r="L154" s="20"/>
      <c r="M154" s="20"/>
      <c r="N154" s="23"/>
      <c r="O154" s="23"/>
      <c r="P154" s="23"/>
      <c r="Q154" s="23"/>
      <c r="R154" s="23"/>
      <c r="S154" s="23"/>
      <c r="T154" s="23"/>
      <c r="U154" s="23"/>
      <c r="V154" s="23"/>
      <c r="W154" s="20">
        <f t="shared" si="30"/>
        <v>62233.200000000004</v>
      </c>
      <c r="X154" s="27"/>
      <c r="Y154" s="23">
        <f t="shared" si="32"/>
        <v>2696.7720000000004</v>
      </c>
      <c r="Z154" s="23">
        <f t="shared" si="32"/>
        <v>5393.5440000000008</v>
      </c>
      <c r="AA154" s="23">
        <f t="shared" si="32"/>
        <v>64722.528000000006</v>
      </c>
      <c r="AB154" s="23">
        <f t="shared" si="23"/>
        <v>0</v>
      </c>
      <c r="AC154" s="23">
        <f t="shared" si="23"/>
        <v>0</v>
      </c>
      <c r="AD154" s="23">
        <f t="shared" si="23"/>
        <v>0</v>
      </c>
      <c r="AE154" s="23">
        <f t="shared" si="23"/>
        <v>0</v>
      </c>
      <c r="AF154" s="23">
        <f t="shared" si="23"/>
        <v>0</v>
      </c>
      <c r="AG154" s="23">
        <f t="shared" si="23"/>
        <v>0</v>
      </c>
      <c r="AH154" s="23">
        <f t="shared" si="23"/>
        <v>0</v>
      </c>
      <c r="AI154" s="23">
        <f t="shared" si="23"/>
        <v>0</v>
      </c>
      <c r="AJ154" s="23">
        <f t="shared" si="21"/>
        <v>0</v>
      </c>
      <c r="AK154" s="23">
        <f t="shared" si="21"/>
        <v>0</v>
      </c>
      <c r="AL154" s="23">
        <f t="shared" si="21"/>
        <v>0</v>
      </c>
      <c r="AM154" s="23">
        <f t="shared" si="21"/>
        <v>0</v>
      </c>
      <c r="AN154" s="23">
        <f t="shared" si="21"/>
        <v>0</v>
      </c>
      <c r="AO154" s="23">
        <f t="shared" si="20"/>
        <v>64722.528000000006</v>
      </c>
    </row>
    <row r="155" spans="1:41" s="28" customFormat="1">
      <c r="A155" s="25" t="s">
        <v>244</v>
      </c>
      <c r="B155" s="26" t="s">
        <v>174</v>
      </c>
      <c r="C155" s="26" t="s">
        <v>183</v>
      </c>
      <c r="D155" s="26"/>
      <c r="E155" s="26"/>
      <c r="F155" s="27" t="s">
        <v>185</v>
      </c>
      <c r="G155" s="19">
        <v>2792.4</v>
      </c>
      <c r="H155" s="20">
        <f t="shared" si="25"/>
        <v>5584.8</v>
      </c>
      <c r="I155" s="20">
        <f t="shared" si="31"/>
        <v>67017.600000000006</v>
      </c>
      <c r="J155" s="20"/>
      <c r="K155" s="19"/>
      <c r="L155" s="20"/>
      <c r="M155" s="20"/>
      <c r="N155" s="27"/>
      <c r="O155" s="27"/>
      <c r="P155" s="27"/>
      <c r="Q155" s="27"/>
      <c r="R155" s="27"/>
      <c r="S155" s="27"/>
      <c r="T155" s="27"/>
      <c r="U155" s="27"/>
      <c r="V155" s="27"/>
      <c r="W155" s="20">
        <f t="shared" si="30"/>
        <v>67017.600000000006</v>
      </c>
      <c r="X155" s="27"/>
      <c r="Y155" s="23">
        <f t="shared" si="32"/>
        <v>2904.096</v>
      </c>
      <c r="Z155" s="23">
        <f t="shared" si="32"/>
        <v>5808.192</v>
      </c>
      <c r="AA155" s="23">
        <f t="shared" si="32"/>
        <v>69698.304000000004</v>
      </c>
      <c r="AB155" s="23">
        <f t="shared" si="23"/>
        <v>0</v>
      </c>
      <c r="AC155" s="23">
        <f t="shared" si="23"/>
        <v>0</v>
      </c>
      <c r="AD155" s="23">
        <f t="shared" si="23"/>
        <v>0</v>
      </c>
      <c r="AE155" s="23">
        <f t="shared" si="23"/>
        <v>0</v>
      </c>
      <c r="AF155" s="23">
        <f t="shared" si="23"/>
        <v>0</v>
      </c>
      <c r="AG155" s="23">
        <f t="shared" si="23"/>
        <v>0</v>
      </c>
      <c r="AH155" s="23">
        <f t="shared" si="23"/>
        <v>0</v>
      </c>
      <c r="AI155" s="23">
        <f t="shared" si="23"/>
        <v>0</v>
      </c>
      <c r="AJ155" s="23">
        <f t="shared" si="23"/>
        <v>0</v>
      </c>
      <c r="AK155" s="23">
        <f t="shared" si="23"/>
        <v>0</v>
      </c>
      <c r="AL155" s="23">
        <f t="shared" si="23"/>
        <v>0</v>
      </c>
      <c r="AM155" s="23">
        <f t="shared" si="23"/>
        <v>0</v>
      </c>
      <c r="AN155" s="23">
        <f t="shared" si="23"/>
        <v>0</v>
      </c>
      <c r="AO155" s="23">
        <f t="shared" si="20"/>
        <v>69698.304000000004</v>
      </c>
    </row>
    <row r="156" spans="1:41" s="28" customFormat="1">
      <c r="A156" s="25" t="s">
        <v>245</v>
      </c>
      <c r="B156" s="26" t="s">
        <v>175</v>
      </c>
      <c r="C156" s="26" t="s">
        <v>324</v>
      </c>
      <c r="D156" s="25">
        <v>4</v>
      </c>
      <c r="E156" s="25"/>
      <c r="F156" s="27" t="s">
        <v>185</v>
      </c>
      <c r="G156" s="19">
        <v>2593.0500000000002</v>
      </c>
      <c r="H156" s="20">
        <f t="shared" si="25"/>
        <v>5186.1000000000004</v>
      </c>
      <c r="I156" s="20">
        <f t="shared" si="31"/>
        <v>62233.200000000004</v>
      </c>
      <c r="J156" s="20"/>
      <c r="K156" s="19"/>
      <c r="L156" s="20"/>
      <c r="M156" s="20"/>
      <c r="N156" s="27"/>
      <c r="O156" s="27"/>
      <c r="P156" s="27"/>
      <c r="Q156" s="27"/>
      <c r="R156" s="27"/>
      <c r="S156" s="27"/>
      <c r="T156" s="27"/>
      <c r="U156" s="27"/>
      <c r="V156" s="27"/>
      <c r="W156" s="20">
        <f t="shared" si="30"/>
        <v>62233.200000000004</v>
      </c>
      <c r="X156" s="27"/>
      <c r="Y156" s="23">
        <f t="shared" si="32"/>
        <v>2696.7720000000004</v>
      </c>
      <c r="Z156" s="23">
        <f t="shared" si="32"/>
        <v>5393.5440000000008</v>
      </c>
      <c r="AA156" s="23">
        <f t="shared" si="32"/>
        <v>64722.528000000006</v>
      </c>
      <c r="AB156" s="23">
        <f t="shared" si="23"/>
        <v>0</v>
      </c>
      <c r="AC156" s="23">
        <f t="shared" si="23"/>
        <v>0</v>
      </c>
      <c r="AD156" s="23">
        <f t="shared" si="23"/>
        <v>0</v>
      </c>
      <c r="AE156" s="23">
        <f t="shared" si="23"/>
        <v>0</v>
      </c>
      <c r="AF156" s="23">
        <f t="shared" si="23"/>
        <v>0</v>
      </c>
      <c r="AG156" s="23">
        <f t="shared" ref="AG156:AO184" si="33">O156*1.04</f>
        <v>0</v>
      </c>
      <c r="AH156" s="23">
        <f t="shared" si="33"/>
        <v>0</v>
      </c>
      <c r="AI156" s="23">
        <f t="shared" si="33"/>
        <v>0</v>
      </c>
      <c r="AJ156" s="23">
        <f t="shared" si="33"/>
        <v>0</v>
      </c>
      <c r="AK156" s="23">
        <f t="shared" si="33"/>
        <v>0</v>
      </c>
      <c r="AL156" s="23">
        <f t="shared" si="33"/>
        <v>0</v>
      </c>
      <c r="AM156" s="23">
        <f t="shared" si="33"/>
        <v>0</v>
      </c>
      <c r="AN156" s="23">
        <f t="shared" si="33"/>
        <v>0</v>
      </c>
      <c r="AO156" s="23">
        <f t="shared" si="20"/>
        <v>64722.528000000006</v>
      </c>
    </row>
    <row r="157" spans="1:41" s="28" customFormat="1">
      <c r="A157" s="25" t="s">
        <v>246</v>
      </c>
      <c r="B157" s="26" t="s">
        <v>176</v>
      </c>
      <c r="C157" s="26" t="s">
        <v>182</v>
      </c>
      <c r="D157" s="25">
        <v>4</v>
      </c>
      <c r="E157" s="25"/>
      <c r="F157" s="27" t="s">
        <v>185</v>
      </c>
      <c r="G157" s="19">
        <v>2593.0500000000002</v>
      </c>
      <c r="H157" s="20">
        <f t="shared" si="25"/>
        <v>5186.1000000000004</v>
      </c>
      <c r="I157" s="20">
        <f t="shared" si="31"/>
        <v>62233.200000000004</v>
      </c>
      <c r="J157" s="20"/>
      <c r="K157" s="19"/>
      <c r="L157" s="20"/>
      <c r="M157" s="20"/>
      <c r="N157" s="27"/>
      <c r="O157" s="27"/>
      <c r="P157" s="27"/>
      <c r="Q157" s="27"/>
      <c r="R157" s="27"/>
      <c r="S157" s="27"/>
      <c r="T157" s="27"/>
      <c r="U157" s="27"/>
      <c r="V157" s="27"/>
      <c r="W157" s="20">
        <f t="shared" si="30"/>
        <v>62233.200000000004</v>
      </c>
      <c r="X157" s="27"/>
      <c r="Y157" s="23">
        <f t="shared" si="32"/>
        <v>2696.7720000000004</v>
      </c>
      <c r="Z157" s="23">
        <f t="shared" si="32"/>
        <v>5393.5440000000008</v>
      </c>
      <c r="AA157" s="23">
        <f t="shared" si="32"/>
        <v>64722.528000000006</v>
      </c>
      <c r="AB157" s="23">
        <f t="shared" si="32"/>
        <v>0</v>
      </c>
      <c r="AC157" s="23">
        <f t="shared" si="32"/>
        <v>0</v>
      </c>
      <c r="AD157" s="23">
        <f t="shared" si="32"/>
        <v>0</v>
      </c>
      <c r="AE157" s="23">
        <f t="shared" si="32"/>
        <v>0</v>
      </c>
      <c r="AF157" s="23">
        <f t="shared" si="32"/>
        <v>0</v>
      </c>
      <c r="AG157" s="23">
        <f t="shared" si="33"/>
        <v>0</v>
      </c>
      <c r="AH157" s="23">
        <f t="shared" si="33"/>
        <v>0</v>
      </c>
      <c r="AI157" s="23">
        <f t="shared" si="33"/>
        <v>0</v>
      </c>
      <c r="AJ157" s="23">
        <f t="shared" si="33"/>
        <v>0</v>
      </c>
      <c r="AK157" s="23">
        <f t="shared" si="33"/>
        <v>0</v>
      </c>
      <c r="AL157" s="23">
        <f t="shared" si="33"/>
        <v>0</v>
      </c>
      <c r="AM157" s="23">
        <f t="shared" si="33"/>
        <v>0</v>
      </c>
      <c r="AN157" s="23">
        <f t="shared" si="33"/>
        <v>0</v>
      </c>
      <c r="AO157" s="23">
        <f t="shared" si="20"/>
        <v>64722.528000000006</v>
      </c>
    </row>
    <row r="158" spans="1:41" s="28" customFormat="1">
      <c r="A158" s="25" t="s">
        <v>247</v>
      </c>
      <c r="B158" s="26" t="s">
        <v>177</v>
      </c>
      <c r="C158" s="26" t="s">
        <v>180</v>
      </c>
      <c r="D158" s="25">
        <v>9.3000000000000007</v>
      </c>
      <c r="E158" s="25"/>
      <c r="F158" s="27" t="s">
        <v>185</v>
      </c>
      <c r="G158" s="19">
        <v>4160.1000000000004</v>
      </c>
      <c r="H158" s="20">
        <f t="shared" si="25"/>
        <v>8320.2000000000007</v>
      </c>
      <c r="I158" s="20">
        <f t="shared" si="31"/>
        <v>99842.400000000009</v>
      </c>
      <c r="J158" s="20"/>
      <c r="K158" s="19"/>
      <c r="L158" s="20"/>
      <c r="M158" s="20"/>
      <c r="N158" s="27"/>
      <c r="O158" s="27"/>
      <c r="P158" s="27"/>
      <c r="Q158" s="27"/>
      <c r="R158" s="27"/>
      <c r="S158" s="27"/>
      <c r="T158" s="27"/>
      <c r="U158" s="27"/>
      <c r="V158" s="27"/>
      <c r="W158" s="20">
        <f t="shared" si="30"/>
        <v>99842.400000000009</v>
      </c>
      <c r="X158" s="27"/>
      <c r="Y158" s="23">
        <f t="shared" si="32"/>
        <v>4326.5040000000008</v>
      </c>
      <c r="Z158" s="23">
        <f t="shared" si="32"/>
        <v>8653.0080000000016</v>
      </c>
      <c r="AA158" s="23">
        <f t="shared" si="32"/>
        <v>103836.09600000002</v>
      </c>
      <c r="AB158" s="23">
        <f t="shared" si="32"/>
        <v>0</v>
      </c>
      <c r="AC158" s="23">
        <f t="shared" si="32"/>
        <v>0</v>
      </c>
      <c r="AD158" s="23">
        <f t="shared" si="32"/>
        <v>0</v>
      </c>
      <c r="AE158" s="23">
        <f t="shared" si="32"/>
        <v>0</v>
      </c>
      <c r="AF158" s="23">
        <f t="shared" si="32"/>
        <v>0</v>
      </c>
      <c r="AG158" s="23">
        <f t="shared" si="33"/>
        <v>0</v>
      </c>
      <c r="AH158" s="23">
        <f t="shared" si="33"/>
        <v>0</v>
      </c>
      <c r="AI158" s="23">
        <f t="shared" si="33"/>
        <v>0</v>
      </c>
      <c r="AJ158" s="23">
        <f t="shared" si="33"/>
        <v>0</v>
      </c>
      <c r="AK158" s="23">
        <f t="shared" si="33"/>
        <v>0</v>
      </c>
      <c r="AL158" s="23">
        <f t="shared" si="33"/>
        <v>0</v>
      </c>
      <c r="AM158" s="23">
        <f t="shared" si="33"/>
        <v>0</v>
      </c>
      <c r="AN158" s="23">
        <f t="shared" si="33"/>
        <v>0</v>
      </c>
      <c r="AO158" s="23">
        <f t="shared" si="20"/>
        <v>103836.09600000002</v>
      </c>
    </row>
    <row r="159" spans="1:41" s="28" customFormat="1">
      <c r="A159" s="25" t="s">
        <v>248</v>
      </c>
      <c r="B159" s="26" t="s">
        <v>178</v>
      </c>
      <c r="C159" s="8" t="s">
        <v>217</v>
      </c>
      <c r="D159" s="8"/>
      <c r="E159" s="8"/>
      <c r="F159" s="27" t="s">
        <v>185</v>
      </c>
      <c r="G159" s="19">
        <v>2748.15</v>
      </c>
      <c r="H159" s="20">
        <f t="shared" si="25"/>
        <v>5496.3</v>
      </c>
      <c r="I159" s="20">
        <f t="shared" si="31"/>
        <v>65955.600000000006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0">
        <f t="shared" si="30"/>
        <v>65955.600000000006</v>
      </c>
      <c r="X159" s="27"/>
      <c r="Y159" s="11">
        <v>3111.6</v>
      </c>
      <c r="Z159" s="11">
        <f>Y159*2</f>
        <v>6223.2</v>
      </c>
      <c r="AA159" s="23">
        <f>Z159*12</f>
        <v>74678.399999999994</v>
      </c>
      <c r="AB159" s="23">
        <f t="shared" si="32"/>
        <v>0</v>
      </c>
      <c r="AC159" s="23">
        <f t="shared" si="32"/>
        <v>0</v>
      </c>
      <c r="AD159" s="23">
        <f t="shared" si="32"/>
        <v>0</v>
      </c>
      <c r="AE159" s="23">
        <f t="shared" si="32"/>
        <v>0</v>
      </c>
      <c r="AF159" s="23">
        <f t="shared" si="32"/>
        <v>0</v>
      </c>
      <c r="AG159" s="23">
        <f t="shared" si="33"/>
        <v>0</v>
      </c>
      <c r="AH159" s="23">
        <f t="shared" si="33"/>
        <v>0</v>
      </c>
      <c r="AI159" s="23">
        <f t="shared" si="33"/>
        <v>0</v>
      </c>
      <c r="AJ159" s="23">
        <f t="shared" si="33"/>
        <v>0</v>
      </c>
      <c r="AK159" s="23">
        <f t="shared" si="33"/>
        <v>0</v>
      </c>
      <c r="AL159" s="23">
        <f t="shared" si="33"/>
        <v>0</v>
      </c>
      <c r="AM159" s="23">
        <f t="shared" si="33"/>
        <v>0</v>
      </c>
      <c r="AN159" s="23">
        <f t="shared" si="33"/>
        <v>0</v>
      </c>
      <c r="AO159" s="11">
        <f>AA159+AB159+AC159+AD159+AE159+AF159+AG159+AH159+AI159+AJ159+AK159+AL159+AM159+AN159</f>
        <v>74678.399999999994</v>
      </c>
    </row>
    <row r="160" spans="1:41" s="28" customFormat="1">
      <c r="A160" s="25" t="s">
        <v>249</v>
      </c>
      <c r="B160" s="26" t="s">
        <v>179</v>
      </c>
      <c r="C160" s="26" t="s">
        <v>184</v>
      </c>
      <c r="D160" s="26"/>
      <c r="E160" s="26"/>
      <c r="F160" s="27" t="s">
        <v>185</v>
      </c>
      <c r="G160" s="19">
        <v>5970.15</v>
      </c>
      <c r="H160" s="20">
        <f t="shared" si="25"/>
        <v>11940.3</v>
      </c>
      <c r="I160" s="20">
        <f t="shared" si="31"/>
        <v>143283.59999999998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0">
        <f t="shared" si="30"/>
        <v>143283.59999999998</v>
      </c>
      <c r="X160" s="27"/>
      <c r="Y160" s="23">
        <f t="shared" si="32"/>
        <v>6208.9560000000001</v>
      </c>
      <c r="Z160" s="23">
        <f t="shared" si="32"/>
        <v>12417.912</v>
      </c>
      <c r="AA160" s="23">
        <f t="shared" si="32"/>
        <v>149014.94399999999</v>
      </c>
      <c r="AB160" s="23">
        <f t="shared" si="32"/>
        <v>0</v>
      </c>
      <c r="AC160" s="23">
        <f t="shared" si="32"/>
        <v>0</v>
      </c>
      <c r="AD160" s="23">
        <f t="shared" si="32"/>
        <v>0</v>
      </c>
      <c r="AE160" s="23">
        <f t="shared" si="32"/>
        <v>0</v>
      </c>
      <c r="AF160" s="23">
        <f t="shared" si="32"/>
        <v>0</v>
      </c>
      <c r="AG160" s="23">
        <f t="shared" si="33"/>
        <v>0</v>
      </c>
      <c r="AH160" s="23">
        <f t="shared" si="33"/>
        <v>0</v>
      </c>
      <c r="AI160" s="23">
        <f t="shared" si="33"/>
        <v>0</v>
      </c>
      <c r="AJ160" s="23">
        <f t="shared" si="33"/>
        <v>0</v>
      </c>
      <c r="AK160" s="23">
        <f t="shared" si="33"/>
        <v>0</v>
      </c>
      <c r="AL160" s="23">
        <f t="shared" si="33"/>
        <v>0</v>
      </c>
      <c r="AM160" s="23">
        <f t="shared" si="33"/>
        <v>0</v>
      </c>
      <c r="AN160" s="23">
        <f t="shared" si="33"/>
        <v>0</v>
      </c>
      <c r="AO160" s="23">
        <f t="shared" si="20"/>
        <v>149014.94399999999</v>
      </c>
    </row>
    <row r="161" spans="1:41" s="28" customFormat="1">
      <c r="A161" s="25" t="s">
        <v>250</v>
      </c>
      <c r="B161" s="26" t="s">
        <v>215</v>
      </c>
      <c r="C161" s="26" t="s">
        <v>218</v>
      </c>
      <c r="D161" s="26"/>
      <c r="E161" s="26"/>
      <c r="F161" s="27" t="s">
        <v>185</v>
      </c>
      <c r="G161" s="19">
        <v>4831.6499999999996</v>
      </c>
      <c r="H161" s="20">
        <f t="shared" si="25"/>
        <v>9663.2999999999993</v>
      </c>
      <c r="I161" s="20">
        <f t="shared" si="31"/>
        <v>115959.59999999999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0">
        <f t="shared" si="30"/>
        <v>115959.59999999999</v>
      </c>
      <c r="X161" s="27"/>
      <c r="Y161" s="23">
        <f t="shared" si="32"/>
        <v>5024.9160000000002</v>
      </c>
      <c r="Z161" s="23">
        <f t="shared" si="32"/>
        <v>10049.832</v>
      </c>
      <c r="AA161" s="23">
        <f t="shared" si="32"/>
        <v>120597.984</v>
      </c>
      <c r="AB161" s="23">
        <f t="shared" si="32"/>
        <v>0</v>
      </c>
      <c r="AC161" s="23">
        <f t="shared" si="32"/>
        <v>0</v>
      </c>
      <c r="AD161" s="23">
        <f t="shared" si="32"/>
        <v>0</v>
      </c>
      <c r="AE161" s="23">
        <f t="shared" si="32"/>
        <v>0</v>
      </c>
      <c r="AF161" s="23">
        <f t="shared" si="32"/>
        <v>0</v>
      </c>
      <c r="AG161" s="23">
        <f t="shared" si="33"/>
        <v>0</v>
      </c>
      <c r="AH161" s="23">
        <f t="shared" si="33"/>
        <v>0</v>
      </c>
      <c r="AI161" s="23">
        <f t="shared" si="33"/>
        <v>0</v>
      </c>
      <c r="AJ161" s="23">
        <f t="shared" si="33"/>
        <v>0</v>
      </c>
      <c r="AK161" s="23">
        <f t="shared" si="33"/>
        <v>0</v>
      </c>
      <c r="AL161" s="23">
        <f t="shared" si="33"/>
        <v>0</v>
      </c>
      <c r="AM161" s="23">
        <f t="shared" si="33"/>
        <v>0</v>
      </c>
      <c r="AN161" s="23">
        <f t="shared" si="33"/>
        <v>0</v>
      </c>
      <c r="AO161" s="23">
        <f t="shared" si="20"/>
        <v>120597.984</v>
      </c>
    </row>
    <row r="162" spans="1:41" s="28" customFormat="1">
      <c r="A162" s="25" t="s">
        <v>251</v>
      </c>
      <c r="B162" s="26" t="s">
        <v>261</v>
      </c>
      <c r="C162" s="26" t="s">
        <v>180</v>
      </c>
      <c r="D162" s="25">
        <v>4</v>
      </c>
      <c r="E162" s="25"/>
      <c r="F162" s="27" t="s">
        <v>185</v>
      </c>
      <c r="G162" s="19">
        <v>3327.9</v>
      </c>
      <c r="H162" s="20">
        <f t="shared" si="25"/>
        <v>6655.8</v>
      </c>
      <c r="I162" s="20">
        <f t="shared" si="31"/>
        <v>79869.600000000006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0">
        <f t="shared" si="30"/>
        <v>79869.600000000006</v>
      </c>
      <c r="X162" s="27"/>
      <c r="Y162" s="23">
        <f t="shared" si="32"/>
        <v>3461.0160000000001</v>
      </c>
      <c r="Z162" s="23">
        <f t="shared" si="32"/>
        <v>6922.0320000000002</v>
      </c>
      <c r="AA162" s="23">
        <f t="shared" si="32"/>
        <v>83064.384000000005</v>
      </c>
      <c r="AB162" s="23">
        <f t="shared" si="32"/>
        <v>0</v>
      </c>
      <c r="AC162" s="23">
        <f t="shared" si="32"/>
        <v>0</v>
      </c>
      <c r="AD162" s="23">
        <f t="shared" si="32"/>
        <v>0</v>
      </c>
      <c r="AE162" s="23">
        <f t="shared" si="32"/>
        <v>0</v>
      </c>
      <c r="AF162" s="23">
        <f t="shared" si="32"/>
        <v>0</v>
      </c>
      <c r="AG162" s="23">
        <f t="shared" si="33"/>
        <v>0</v>
      </c>
      <c r="AH162" s="23">
        <f t="shared" si="33"/>
        <v>0</v>
      </c>
      <c r="AI162" s="23">
        <f t="shared" si="33"/>
        <v>0</v>
      </c>
      <c r="AJ162" s="23">
        <f t="shared" si="33"/>
        <v>0</v>
      </c>
      <c r="AK162" s="23">
        <f t="shared" si="33"/>
        <v>0</v>
      </c>
      <c r="AL162" s="23">
        <f t="shared" si="33"/>
        <v>0</v>
      </c>
      <c r="AM162" s="23">
        <f t="shared" si="33"/>
        <v>0</v>
      </c>
      <c r="AN162" s="23">
        <f t="shared" si="33"/>
        <v>0</v>
      </c>
      <c r="AO162" s="23">
        <f t="shared" si="33"/>
        <v>83064.384000000005</v>
      </c>
    </row>
    <row r="163" spans="1:41">
      <c r="A163" s="7" t="s">
        <v>252</v>
      </c>
      <c r="B163" s="8" t="s">
        <v>209</v>
      </c>
      <c r="C163" s="8" t="s">
        <v>217</v>
      </c>
      <c r="D163" s="8"/>
      <c r="E163" s="8"/>
      <c r="F163" s="9" t="s">
        <v>185</v>
      </c>
      <c r="G163" s="10">
        <v>2748.15</v>
      </c>
      <c r="H163" s="12">
        <f t="shared" si="25"/>
        <v>5496.3</v>
      </c>
      <c r="I163" s="12">
        <f t="shared" si="31"/>
        <v>65955.600000000006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12">
        <f t="shared" si="30"/>
        <v>65955.600000000006</v>
      </c>
      <c r="X163" s="9"/>
      <c r="Y163" s="11">
        <v>3111.6</v>
      </c>
      <c r="Z163" s="11">
        <f>Y163*2</f>
        <v>6223.2</v>
      </c>
      <c r="AA163" s="23">
        <f>Z163*12</f>
        <v>74678.399999999994</v>
      </c>
      <c r="AB163" s="11">
        <f t="shared" si="32"/>
        <v>0</v>
      </c>
      <c r="AC163" s="11">
        <f t="shared" si="32"/>
        <v>0</v>
      </c>
      <c r="AD163" s="11">
        <f t="shared" si="32"/>
        <v>0</v>
      </c>
      <c r="AE163" s="11">
        <f t="shared" si="32"/>
        <v>0</v>
      </c>
      <c r="AF163" s="11">
        <f t="shared" si="32"/>
        <v>0</v>
      </c>
      <c r="AG163" s="11">
        <f t="shared" si="33"/>
        <v>0</v>
      </c>
      <c r="AH163" s="11">
        <f t="shared" si="33"/>
        <v>0</v>
      </c>
      <c r="AI163" s="11">
        <f t="shared" si="33"/>
        <v>0</v>
      </c>
      <c r="AJ163" s="11">
        <f t="shared" si="33"/>
        <v>0</v>
      </c>
      <c r="AK163" s="11">
        <f t="shared" si="33"/>
        <v>0</v>
      </c>
      <c r="AL163" s="11">
        <f t="shared" si="33"/>
        <v>0</v>
      </c>
      <c r="AM163" s="11">
        <f t="shared" si="33"/>
        <v>0</v>
      </c>
      <c r="AN163" s="11">
        <f t="shared" si="33"/>
        <v>0</v>
      </c>
      <c r="AO163" s="11">
        <f>AA163+AB163+AC163+AD163+AE163+AF163+AG163+AH163+AI163+AJ163+AK163+AL163+AM163+AN163</f>
        <v>74678.399999999994</v>
      </c>
    </row>
    <row r="164" spans="1:41">
      <c r="A164" s="7" t="s">
        <v>253</v>
      </c>
      <c r="B164" s="8" t="s">
        <v>262</v>
      </c>
      <c r="C164" s="8" t="s">
        <v>180</v>
      </c>
      <c r="D164" s="7">
        <v>4</v>
      </c>
      <c r="E164" s="7"/>
      <c r="F164" s="9" t="s">
        <v>185</v>
      </c>
      <c r="G164" s="10">
        <v>3327.9</v>
      </c>
      <c r="H164" s="12">
        <f t="shared" si="25"/>
        <v>6655.8</v>
      </c>
      <c r="I164" s="12">
        <f t="shared" si="31"/>
        <v>79869.600000000006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12">
        <f t="shared" si="30"/>
        <v>79869.600000000006</v>
      </c>
      <c r="X164" s="9"/>
      <c r="Y164" s="11">
        <f t="shared" si="32"/>
        <v>3461.0160000000001</v>
      </c>
      <c r="Z164" s="11">
        <f t="shared" si="32"/>
        <v>6922.0320000000002</v>
      </c>
      <c r="AA164" s="11">
        <f t="shared" si="32"/>
        <v>83064.384000000005</v>
      </c>
      <c r="AB164" s="11">
        <f t="shared" si="32"/>
        <v>0</v>
      </c>
      <c r="AC164" s="11">
        <f t="shared" si="32"/>
        <v>0</v>
      </c>
      <c r="AD164" s="11">
        <f t="shared" si="32"/>
        <v>0</v>
      </c>
      <c r="AE164" s="11">
        <f t="shared" si="32"/>
        <v>0</v>
      </c>
      <c r="AF164" s="11">
        <f t="shared" si="32"/>
        <v>0</v>
      </c>
      <c r="AG164" s="11">
        <f t="shared" si="33"/>
        <v>0</v>
      </c>
      <c r="AH164" s="11">
        <f t="shared" si="33"/>
        <v>0</v>
      </c>
      <c r="AI164" s="11">
        <f t="shared" si="33"/>
        <v>0</v>
      </c>
      <c r="AJ164" s="11">
        <f t="shared" si="33"/>
        <v>0</v>
      </c>
      <c r="AK164" s="11">
        <f t="shared" si="33"/>
        <v>0</v>
      </c>
      <c r="AL164" s="11">
        <f t="shared" si="33"/>
        <v>0</v>
      </c>
      <c r="AM164" s="11">
        <f t="shared" si="33"/>
        <v>0</v>
      </c>
      <c r="AN164" s="11">
        <f t="shared" si="33"/>
        <v>0</v>
      </c>
      <c r="AO164" s="11">
        <f t="shared" si="33"/>
        <v>83064.384000000005</v>
      </c>
    </row>
    <row r="165" spans="1:41">
      <c r="A165" s="7" t="s">
        <v>254</v>
      </c>
      <c r="B165" s="8" t="s">
        <v>263</v>
      </c>
      <c r="C165" s="8" t="s">
        <v>220</v>
      </c>
      <c r="D165" s="8"/>
      <c r="E165" s="8"/>
      <c r="F165" s="9" t="s">
        <v>185</v>
      </c>
      <c r="G165" s="10">
        <v>6715.65</v>
      </c>
      <c r="H165" s="12">
        <f t="shared" si="25"/>
        <v>13431.3</v>
      </c>
      <c r="I165" s="12">
        <f t="shared" si="31"/>
        <v>161175.59999999998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12">
        <f t="shared" si="30"/>
        <v>161175.59999999998</v>
      </c>
      <c r="X165" s="9"/>
      <c r="Y165" s="11">
        <f t="shared" si="32"/>
        <v>6984.2759999999998</v>
      </c>
      <c r="Z165" s="11">
        <f t="shared" si="32"/>
        <v>13968.552</v>
      </c>
      <c r="AA165" s="11">
        <f t="shared" si="32"/>
        <v>167622.62399999998</v>
      </c>
      <c r="AB165" s="11">
        <f t="shared" si="32"/>
        <v>0</v>
      </c>
      <c r="AC165" s="11">
        <f t="shared" si="32"/>
        <v>0</v>
      </c>
      <c r="AD165" s="11">
        <f t="shared" si="32"/>
        <v>0</v>
      </c>
      <c r="AE165" s="11">
        <f t="shared" si="32"/>
        <v>0</v>
      </c>
      <c r="AF165" s="11">
        <f t="shared" si="32"/>
        <v>0</v>
      </c>
      <c r="AG165" s="11">
        <f t="shared" si="33"/>
        <v>0</v>
      </c>
      <c r="AH165" s="11">
        <f t="shared" si="33"/>
        <v>0</v>
      </c>
      <c r="AI165" s="11">
        <f t="shared" si="33"/>
        <v>0</v>
      </c>
      <c r="AJ165" s="11">
        <f t="shared" si="33"/>
        <v>0</v>
      </c>
      <c r="AK165" s="11">
        <f t="shared" si="33"/>
        <v>0</v>
      </c>
      <c r="AL165" s="11">
        <f t="shared" si="33"/>
        <v>0</v>
      </c>
      <c r="AM165" s="11">
        <f t="shared" si="33"/>
        <v>0</v>
      </c>
      <c r="AN165" s="11">
        <f t="shared" si="33"/>
        <v>0</v>
      </c>
      <c r="AO165" s="11">
        <f t="shared" si="33"/>
        <v>167622.62399999998</v>
      </c>
    </row>
    <row r="166" spans="1:41">
      <c r="A166" s="7" t="s">
        <v>255</v>
      </c>
      <c r="B166" s="8" t="s">
        <v>201</v>
      </c>
      <c r="C166" s="8" t="s">
        <v>220</v>
      </c>
      <c r="D166" s="8"/>
      <c r="E166" s="8"/>
      <c r="F166" s="9" t="s">
        <v>185</v>
      </c>
      <c r="G166" s="10">
        <v>6715.65</v>
      </c>
      <c r="H166" s="12">
        <f t="shared" si="25"/>
        <v>13431.3</v>
      </c>
      <c r="I166" s="12">
        <f t="shared" si="31"/>
        <v>161175.59999999998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2">
        <f t="shared" si="30"/>
        <v>161175.59999999998</v>
      </c>
      <c r="X166" s="9"/>
      <c r="Y166" s="11">
        <f t="shared" si="32"/>
        <v>6984.2759999999998</v>
      </c>
      <c r="Z166" s="11">
        <f t="shared" si="32"/>
        <v>13968.552</v>
      </c>
      <c r="AA166" s="11">
        <f t="shared" si="32"/>
        <v>167622.62399999998</v>
      </c>
      <c r="AB166" s="11">
        <f t="shared" si="32"/>
        <v>0</v>
      </c>
      <c r="AC166" s="11">
        <f t="shared" si="32"/>
        <v>0</v>
      </c>
      <c r="AD166" s="11">
        <f t="shared" si="32"/>
        <v>0</v>
      </c>
      <c r="AE166" s="11">
        <f t="shared" si="32"/>
        <v>0</v>
      </c>
      <c r="AF166" s="11">
        <f t="shared" si="32"/>
        <v>0</v>
      </c>
      <c r="AG166" s="11">
        <f t="shared" si="33"/>
        <v>0</v>
      </c>
      <c r="AH166" s="11">
        <f t="shared" si="33"/>
        <v>0</v>
      </c>
      <c r="AI166" s="11">
        <f t="shared" si="33"/>
        <v>0</v>
      </c>
      <c r="AJ166" s="11">
        <f t="shared" si="33"/>
        <v>0</v>
      </c>
      <c r="AK166" s="11">
        <f t="shared" si="33"/>
        <v>0</v>
      </c>
      <c r="AL166" s="11">
        <f t="shared" si="33"/>
        <v>0</v>
      </c>
      <c r="AM166" s="11">
        <f t="shared" si="33"/>
        <v>0</v>
      </c>
      <c r="AN166" s="11">
        <f t="shared" si="33"/>
        <v>0</v>
      </c>
      <c r="AO166" s="11">
        <f t="shared" si="33"/>
        <v>167622.62399999998</v>
      </c>
    </row>
    <row r="167" spans="1:41">
      <c r="A167" s="7" t="s">
        <v>256</v>
      </c>
      <c r="B167" s="8" t="s">
        <v>199</v>
      </c>
      <c r="C167" s="8" t="s">
        <v>218</v>
      </c>
      <c r="D167" s="8"/>
      <c r="E167" s="8"/>
      <c r="F167" s="9" t="s">
        <v>185</v>
      </c>
      <c r="G167" s="10">
        <v>4831.6499999999996</v>
      </c>
      <c r="H167" s="12">
        <f t="shared" si="25"/>
        <v>9663.2999999999993</v>
      </c>
      <c r="I167" s="12">
        <f t="shared" si="31"/>
        <v>115959.59999999999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2">
        <f t="shared" si="30"/>
        <v>115959.59999999999</v>
      </c>
      <c r="X167" s="9"/>
      <c r="Y167" s="11">
        <f t="shared" si="32"/>
        <v>5024.9160000000002</v>
      </c>
      <c r="Z167" s="11">
        <f t="shared" si="32"/>
        <v>10049.832</v>
      </c>
      <c r="AA167" s="11">
        <f t="shared" si="32"/>
        <v>120597.984</v>
      </c>
      <c r="AB167" s="11">
        <f t="shared" si="32"/>
        <v>0</v>
      </c>
      <c r="AC167" s="11">
        <f t="shared" si="32"/>
        <v>0</v>
      </c>
      <c r="AD167" s="11">
        <f t="shared" si="32"/>
        <v>0</v>
      </c>
      <c r="AE167" s="11">
        <f t="shared" si="32"/>
        <v>0</v>
      </c>
      <c r="AF167" s="11">
        <f t="shared" si="32"/>
        <v>0</v>
      </c>
      <c r="AG167" s="11">
        <f t="shared" si="33"/>
        <v>0</v>
      </c>
      <c r="AH167" s="11">
        <f t="shared" si="33"/>
        <v>0</v>
      </c>
      <c r="AI167" s="11">
        <f t="shared" si="33"/>
        <v>0</v>
      </c>
      <c r="AJ167" s="11">
        <f t="shared" si="33"/>
        <v>0</v>
      </c>
      <c r="AK167" s="11">
        <f t="shared" si="33"/>
        <v>0</v>
      </c>
      <c r="AL167" s="11">
        <f t="shared" si="33"/>
        <v>0</v>
      </c>
      <c r="AM167" s="11">
        <f t="shared" si="33"/>
        <v>0</v>
      </c>
      <c r="AN167" s="11">
        <f t="shared" si="33"/>
        <v>0</v>
      </c>
      <c r="AO167" s="11">
        <f t="shared" si="33"/>
        <v>120597.984</v>
      </c>
    </row>
    <row r="168" spans="1:41">
      <c r="A168" s="7" t="s">
        <v>257</v>
      </c>
      <c r="B168" s="8" t="s">
        <v>214</v>
      </c>
      <c r="C168" s="8" t="s">
        <v>218</v>
      </c>
      <c r="D168" s="8"/>
      <c r="E168" s="8"/>
      <c r="F168" s="9" t="s">
        <v>185</v>
      </c>
      <c r="G168" s="10">
        <v>4831.6499999999996</v>
      </c>
      <c r="H168" s="12">
        <f t="shared" si="25"/>
        <v>9663.2999999999993</v>
      </c>
      <c r="I168" s="12">
        <f t="shared" si="31"/>
        <v>115959.59999999999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12">
        <f t="shared" si="30"/>
        <v>115959.59999999999</v>
      </c>
      <c r="X168" s="9"/>
      <c r="Y168" s="11">
        <f t="shared" si="32"/>
        <v>5024.9160000000002</v>
      </c>
      <c r="Z168" s="11">
        <f t="shared" si="32"/>
        <v>10049.832</v>
      </c>
      <c r="AA168" s="11">
        <f t="shared" si="32"/>
        <v>120597.984</v>
      </c>
      <c r="AB168" s="11">
        <f t="shared" si="32"/>
        <v>0</v>
      </c>
      <c r="AC168" s="11">
        <f t="shared" si="32"/>
        <v>0</v>
      </c>
      <c r="AD168" s="11">
        <f t="shared" si="32"/>
        <v>0</v>
      </c>
      <c r="AE168" s="11">
        <f t="shared" si="32"/>
        <v>0</v>
      </c>
      <c r="AF168" s="11">
        <f t="shared" si="32"/>
        <v>0</v>
      </c>
      <c r="AG168" s="11">
        <f t="shared" si="33"/>
        <v>0</v>
      </c>
      <c r="AH168" s="11">
        <f t="shared" si="33"/>
        <v>0</v>
      </c>
      <c r="AI168" s="11">
        <f t="shared" si="33"/>
        <v>0</v>
      </c>
      <c r="AJ168" s="11">
        <f t="shared" si="33"/>
        <v>0</v>
      </c>
      <c r="AK168" s="11">
        <f t="shared" si="33"/>
        <v>0</v>
      </c>
      <c r="AL168" s="11">
        <f t="shared" si="33"/>
        <v>0</v>
      </c>
      <c r="AM168" s="11">
        <f t="shared" si="33"/>
        <v>0</v>
      </c>
      <c r="AN168" s="11">
        <f t="shared" si="33"/>
        <v>0</v>
      </c>
      <c r="AO168" s="11">
        <f t="shared" si="33"/>
        <v>120597.984</v>
      </c>
    </row>
    <row r="169" spans="1:41">
      <c r="A169" s="7" t="s">
        <v>258</v>
      </c>
      <c r="B169" s="8" t="s">
        <v>264</v>
      </c>
      <c r="C169" s="8" t="s">
        <v>218</v>
      </c>
      <c r="D169" s="8"/>
      <c r="E169" s="8"/>
      <c r="F169" s="9" t="s">
        <v>185</v>
      </c>
      <c r="G169" s="10">
        <v>4831.6499999999996</v>
      </c>
      <c r="H169" s="12">
        <f t="shared" si="25"/>
        <v>9663.2999999999993</v>
      </c>
      <c r="I169" s="12">
        <f t="shared" si="31"/>
        <v>115959.59999999999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2">
        <f t="shared" si="30"/>
        <v>115959.59999999999</v>
      </c>
      <c r="X169" s="9"/>
      <c r="Y169" s="11">
        <f t="shared" si="32"/>
        <v>5024.9160000000002</v>
      </c>
      <c r="Z169" s="11">
        <f t="shared" si="32"/>
        <v>10049.832</v>
      </c>
      <c r="AA169" s="11">
        <f t="shared" si="32"/>
        <v>120597.984</v>
      </c>
      <c r="AB169" s="11">
        <f t="shared" si="32"/>
        <v>0</v>
      </c>
      <c r="AC169" s="11">
        <f t="shared" si="32"/>
        <v>0</v>
      </c>
      <c r="AD169" s="11">
        <f t="shared" si="32"/>
        <v>0</v>
      </c>
      <c r="AE169" s="11">
        <f t="shared" si="32"/>
        <v>0</v>
      </c>
      <c r="AF169" s="11">
        <f t="shared" si="32"/>
        <v>0</v>
      </c>
      <c r="AG169" s="11">
        <f t="shared" si="33"/>
        <v>0</v>
      </c>
      <c r="AH169" s="11">
        <f t="shared" si="33"/>
        <v>0</v>
      </c>
      <c r="AI169" s="11">
        <f t="shared" si="33"/>
        <v>0</v>
      </c>
      <c r="AJ169" s="11">
        <f t="shared" si="33"/>
        <v>0</v>
      </c>
      <c r="AK169" s="11">
        <f t="shared" si="33"/>
        <v>0</v>
      </c>
      <c r="AL169" s="11">
        <f t="shared" si="33"/>
        <v>0</v>
      </c>
      <c r="AM169" s="11">
        <f t="shared" si="33"/>
        <v>0</v>
      </c>
      <c r="AN169" s="11">
        <f t="shared" si="33"/>
        <v>0</v>
      </c>
      <c r="AO169" s="11">
        <f t="shared" si="33"/>
        <v>120597.984</v>
      </c>
    </row>
    <row r="170" spans="1:41">
      <c r="A170" s="7" t="s">
        <v>259</v>
      </c>
      <c r="B170" s="8" t="s">
        <v>265</v>
      </c>
      <c r="C170" s="8" t="s">
        <v>218</v>
      </c>
      <c r="D170" s="8"/>
      <c r="E170" s="8"/>
      <c r="F170" s="9" t="s">
        <v>185</v>
      </c>
      <c r="G170" s="10">
        <v>4831.6499999999996</v>
      </c>
      <c r="H170" s="12">
        <f t="shared" si="25"/>
        <v>9663.2999999999993</v>
      </c>
      <c r="I170" s="12">
        <f t="shared" si="31"/>
        <v>115959.59999999999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12">
        <f t="shared" si="30"/>
        <v>115959.59999999999</v>
      </c>
      <c r="X170" s="9"/>
      <c r="Y170" s="11">
        <f t="shared" si="32"/>
        <v>5024.9160000000002</v>
      </c>
      <c r="Z170" s="11">
        <f t="shared" si="32"/>
        <v>10049.832</v>
      </c>
      <c r="AA170" s="11">
        <f t="shared" si="32"/>
        <v>120597.984</v>
      </c>
      <c r="AB170" s="11">
        <f t="shared" si="32"/>
        <v>0</v>
      </c>
      <c r="AC170" s="11">
        <f t="shared" si="32"/>
        <v>0</v>
      </c>
      <c r="AD170" s="11">
        <f t="shared" si="32"/>
        <v>0</v>
      </c>
      <c r="AE170" s="11">
        <f t="shared" si="32"/>
        <v>0</v>
      </c>
      <c r="AF170" s="11">
        <f t="shared" si="32"/>
        <v>0</v>
      </c>
      <c r="AG170" s="11">
        <f t="shared" si="33"/>
        <v>0</v>
      </c>
      <c r="AH170" s="11">
        <f t="shared" si="33"/>
        <v>0</v>
      </c>
      <c r="AI170" s="11">
        <f t="shared" si="33"/>
        <v>0</v>
      </c>
      <c r="AJ170" s="11">
        <f t="shared" si="33"/>
        <v>0</v>
      </c>
      <c r="AK170" s="11">
        <f t="shared" si="33"/>
        <v>0</v>
      </c>
      <c r="AL170" s="11">
        <f t="shared" si="33"/>
        <v>0</v>
      </c>
      <c r="AM170" s="11">
        <f t="shared" si="33"/>
        <v>0</v>
      </c>
      <c r="AN170" s="11">
        <f t="shared" si="33"/>
        <v>0</v>
      </c>
      <c r="AO170" s="11">
        <f t="shared" si="33"/>
        <v>120597.984</v>
      </c>
    </row>
    <row r="171" spans="1:41">
      <c r="A171" s="7" t="s">
        <v>260</v>
      </c>
      <c r="B171" s="8" t="s">
        <v>186</v>
      </c>
      <c r="C171" s="8" t="s">
        <v>217</v>
      </c>
      <c r="D171" s="8"/>
      <c r="E171" s="8"/>
      <c r="F171" s="9" t="s">
        <v>185</v>
      </c>
      <c r="G171" s="10">
        <v>2748.15</v>
      </c>
      <c r="H171" s="12">
        <f t="shared" si="25"/>
        <v>5496.3</v>
      </c>
      <c r="I171" s="12">
        <f t="shared" si="31"/>
        <v>65955.600000000006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12">
        <f t="shared" si="30"/>
        <v>65955.600000000006</v>
      </c>
      <c r="X171" s="9"/>
      <c r="Y171" s="11">
        <v>3111.6</v>
      </c>
      <c r="Z171" s="11">
        <f t="shared" ref="Z171:Z176" si="34">Y171*2</f>
        <v>6223.2</v>
      </c>
      <c r="AA171" s="23">
        <f t="shared" ref="AA171:AA176" si="35">Z171*12</f>
        <v>74678.399999999994</v>
      </c>
      <c r="AB171" s="11">
        <f t="shared" si="32"/>
        <v>0</v>
      </c>
      <c r="AC171" s="11">
        <f t="shared" si="32"/>
        <v>0</v>
      </c>
      <c r="AD171" s="11">
        <f t="shared" si="32"/>
        <v>0</v>
      </c>
      <c r="AE171" s="11">
        <f t="shared" si="32"/>
        <v>0</v>
      </c>
      <c r="AF171" s="11">
        <f t="shared" si="32"/>
        <v>0</v>
      </c>
      <c r="AG171" s="11">
        <f t="shared" si="33"/>
        <v>0</v>
      </c>
      <c r="AH171" s="11">
        <f t="shared" si="33"/>
        <v>0</v>
      </c>
      <c r="AI171" s="11">
        <f t="shared" si="33"/>
        <v>0</v>
      </c>
      <c r="AJ171" s="11">
        <f t="shared" si="33"/>
        <v>0</v>
      </c>
      <c r="AK171" s="11">
        <f t="shared" si="33"/>
        <v>0</v>
      </c>
      <c r="AL171" s="11">
        <f t="shared" si="33"/>
        <v>0</v>
      </c>
      <c r="AM171" s="11">
        <f t="shared" si="33"/>
        <v>0</v>
      </c>
      <c r="AN171" s="11">
        <f t="shared" si="33"/>
        <v>0</v>
      </c>
      <c r="AO171" s="11">
        <f t="shared" ref="AO171:AO176" si="36">AA171+AB171+AC171+AD171+AE171+AF171+AG171+AH171+AI171+AJ171+AK171+AL171+AM171+AN171</f>
        <v>74678.399999999994</v>
      </c>
    </row>
    <row r="172" spans="1:41">
      <c r="A172" s="7">
        <v>131</v>
      </c>
      <c r="B172" s="8" t="s">
        <v>187</v>
      </c>
      <c r="C172" s="8" t="s">
        <v>217</v>
      </c>
      <c r="D172" s="8"/>
      <c r="E172" s="8"/>
      <c r="F172" s="9" t="s">
        <v>185</v>
      </c>
      <c r="G172" s="10">
        <v>2748.15</v>
      </c>
      <c r="H172" s="12">
        <f t="shared" si="25"/>
        <v>5496.3</v>
      </c>
      <c r="I172" s="12">
        <f t="shared" si="31"/>
        <v>65955.600000000006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12">
        <f t="shared" si="30"/>
        <v>65955.600000000006</v>
      </c>
      <c r="X172" s="9"/>
      <c r="Y172" s="11">
        <v>3111.6</v>
      </c>
      <c r="Z172" s="11">
        <f t="shared" si="34"/>
        <v>6223.2</v>
      </c>
      <c r="AA172" s="23">
        <f t="shared" si="35"/>
        <v>74678.399999999994</v>
      </c>
      <c r="AB172" s="11">
        <f t="shared" si="32"/>
        <v>0</v>
      </c>
      <c r="AC172" s="11">
        <f t="shared" si="32"/>
        <v>0</v>
      </c>
      <c r="AD172" s="11">
        <f t="shared" si="32"/>
        <v>0</v>
      </c>
      <c r="AE172" s="11">
        <f t="shared" si="32"/>
        <v>0</v>
      </c>
      <c r="AF172" s="11">
        <f t="shared" si="32"/>
        <v>0</v>
      </c>
      <c r="AG172" s="11">
        <f t="shared" si="33"/>
        <v>0</v>
      </c>
      <c r="AH172" s="11">
        <f t="shared" si="33"/>
        <v>0</v>
      </c>
      <c r="AI172" s="11">
        <f t="shared" si="33"/>
        <v>0</v>
      </c>
      <c r="AJ172" s="11">
        <f t="shared" si="33"/>
        <v>0</v>
      </c>
      <c r="AK172" s="11">
        <f t="shared" si="33"/>
        <v>0</v>
      </c>
      <c r="AL172" s="11">
        <f t="shared" si="33"/>
        <v>0</v>
      </c>
      <c r="AM172" s="11">
        <f t="shared" si="33"/>
        <v>0</v>
      </c>
      <c r="AN172" s="11">
        <f t="shared" si="33"/>
        <v>0</v>
      </c>
      <c r="AO172" s="11">
        <f t="shared" si="36"/>
        <v>74678.399999999994</v>
      </c>
    </row>
    <row r="173" spans="1:41">
      <c r="A173" s="7">
        <v>148</v>
      </c>
      <c r="B173" s="8" t="s">
        <v>188</v>
      </c>
      <c r="C173" s="8" t="s">
        <v>217</v>
      </c>
      <c r="D173" s="8"/>
      <c r="E173" s="8"/>
      <c r="F173" s="9" t="s">
        <v>185</v>
      </c>
      <c r="G173" s="10">
        <v>2748.15</v>
      </c>
      <c r="H173" s="12">
        <f t="shared" si="25"/>
        <v>5496.3</v>
      </c>
      <c r="I173" s="12">
        <f t="shared" si="31"/>
        <v>65955.600000000006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12">
        <f t="shared" si="30"/>
        <v>65955.600000000006</v>
      </c>
      <c r="X173" s="9"/>
      <c r="Y173" s="11">
        <v>3111.6</v>
      </c>
      <c r="Z173" s="11">
        <f t="shared" si="34"/>
        <v>6223.2</v>
      </c>
      <c r="AA173" s="23">
        <f t="shared" si="35"/>
        <v>74678.399999999994</v>
      </c>
      <c r="AB173" s="11">
        <f t="shared" si="32"/>
        <v>0</v>
      </c>
      <c r="AC173" s="11">
        <f t="shared" si="32"/>
        <v>0</v>
      </c>
      <c r="AD173" s="11">
        <f t="shared" si="32"/>
        <v>0</v>
      </c>
      <c r="AE173" s="11">
        <f t="shared" si="32"/>
        <v>0</v>
      </c>
      <c r="AF173" s="11">
        <f t="shared" si="32"/>
        <v>0</v>
      </c>
      <c r="AG173" s="11">
        <f t="shared" si="33"/>
        <v>0</v>
      </c>
      <c r="AH173" s="11">
        <f t="shared" si="33"/>
        <v>0</v>
      </c>
      <c r="AI173" s="11">
        <f t="shared" si="33"/>
        <v>0</v>
      </c>
      <c r="AJ173" s="11">
        <f t="shared" si="33"/>
        <v>0</v>
      </c>
      <c r="AK173" s="11">
        <f t="shared" si="33"/>
        <v>0</v>
      </c>
      <c r="AL173" s="11">
        <f t="shared" si="33"/>
        <v>0</v>
      </c>
      <c r="AM173" s="11">
        <f t="shared" si="33"/>
        <v>0</v>
      </c>
      <c r="AN173" s="11">
        <f t="shared" si="33"/>
        <v>0</v>
      </c>
      <c r="AO173" s="11">
        <f t="shared" si="36"/>
        <v>74678.399999999994</v>
      </c>
    </row>
    <row r="174" spans="1:41">
      <c r="A174" s="7">
        <v>165</v>
      </c>
      <c r="B174" s="8" t="s">
        <v>189</v>
      </c>
      <c r="C174" s="8" t="s">
        <v>217</v>
      </c>
      <c r="D174" s="8"/>
      <c r="E174" s="8"/>
      <c r="F174" s="9" t="s">
        <v>185</v>
      </c>
      <c r="G174" s="10">
        <v>2748.15</v>
      </c>
      <c r="H174" s="12">
        <f t="shared" si="25"/>
        <v>5496.3</v>
      </c>
      <c r="I174" s="12">
        <f t="shared" si="31"/>
        <v>65955.600000000006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12">
        <f t="shared" si="30"/>
        <v>65955.600000000006</v>
      </c>
      <c r="X174" s="9"/>
      <c r="Y174" s="11">
        <v>3111.6</v>
      </c>
      <c r="Z174" s="11">
        <f t="shared" si="34"/>
        <v>6223.2</v>
      </c>
      <c r="AA174" s="23">
        <f t="shared" si="35"/>
        <v>74678.399999999994</v>
      </c>
      <c r="AB174" s="11">
        <f t="shared" si="32"/>
        <v>0</v>
      </c>
      <c r="AC174" s="11">
        <f t="shared" si="32"/>
        <v>0</v>
      </c>
      <c r="AD174" s="11">
        <f t="shared" si="32"/>
        <v>0</v>
      </c>
      <c r="AE174" s="11">
        <f t="shared" si="32"/>
        <v>0</v>
      </c>
      <c r="AF174" s="11">
        <f t="shared" si="32"/>
        <v>0</v>
      </c>
      <c r="AG174" s="11">
        <f t="shared" si="33"/>
        <v>0</v>
      </c>
      <c r="AH174" s="11">
        <f t="shared" si="33"/>
        <v>0</v>
      </c>
      <c r="AI174" s="11">
        <f t="shared" si="33"/>
        <v>0</v>
      </c>
      <c r="AJ174" s="11">
        <f t="shared" si="33"/>
        <v>0</v>
      </c>
      <c r="AK174" s="11">
        <f t="shared" si="33"/>
        <v>0</v>
      </c>
      <c r="AL174" s="11">
        <f t="shared" si="33"/>
        <v>0</v>
      </c>
      <c r="AM174" s="11">
        <f t="shared" si="33"/>
        <v>0</v>
      </c>
      <c r="AN174" s="11">
        <f t="shared" si="33"/>
        <v>0</v>
      </c>
      <c r="AO174" s="11">
        <f t="shared" si="36"/>
        <v>74678.399999999994</v>
      </c>
    </row>
    <row r="175" spans="1:41">
      <c r="A175" s="7">
        <v>181</v>
      </c>
      <c r="B175" s="8" t="s">
        <v>190</v>
      </c>
      <c r="C175" s="8" t="s">
        <v>217</v>
      </c>
      <c r="D175" s="8"/>
      <c r="E175" s="8"/>
      <c r="F175" s="9" t="s">
        <v>185</v>
      </c>
      <c r="G175" s="10">
        <v>2748.15</v>
      </c>
      <c r="H175" s="12">
        <f t="shared" si="25"/>
        <v>5496.3</v>
      </c>
      <c r="I175" s="12">
        <f t="shared" si="31"/>
        <v>65955.600000000006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12">
        <f t="shared" si="30"/>
        <v>65955.600000000006</v>
      </c>
      <c r="X175" s="9"/>
      <c r="Y175" s="11">
        <v>3111.6</v>
      </c>
      <c r="Z175" s="11">
        <f t="shared" si="34"/>
        <v>6223.2</v>
      </c>
      <c r="AA175" s="23">
        <f t="shared" si="35"/>
        <v>74678.399999999994</v>
      </c>
      <c r="AB175" s="11">
        <f t="shared" si="32"/>
        <v>0</v>
      </c>
      <c r="AC175" s="11">
        <f t="shared" si="32"/>
        <v>0</v>
      </c>
      <c r="AD175" s="11">
        <f t="shared" si="32"/>
        <v>0</v>
      </c>
      <c r="AE175" s="11">
        <f t="shared" si="32"/>
        <v>0</v>
      </c>
      <c r="AF175" s="11">
        <f t="shared" si="32"/>
        <v>0</v>
      </c>
      <c r="AG175" s="11">
        <f t="shared" si="33"/>
        <v>0</v>
      </c>
      <c r="AH175" s="11">
        <f t="shared" si="33"/>
        <v>0</v>
      </c>
      <c r="AI175" s="11">
        <f t="shared" si="33"/>
        <v>0</v>
      </c>
      <c r="AJ175" s="11">
        <f t="shared" si="33"/>
        <v>0</v>
      </c>
      <c r="AK175" s="11">
        <f t="shared" si="33"/>
        <v>0</v>
      </c>
      <c r="AL175" s="11">
        <f t="shared" si="33"/>
        <v>0</v>
      </c>
      <c r="AM175" s="11">
        <f t="shared" si="33"/>
        <v>0</v>
      </c>
      <c r="AN175" s="11">
        <f t="shared" si="33"/>
        <v>0</v>
      </c>
      <c r="AO175" s="11">
        <f t="shared" si="36"/>
        <v>74678.399999999994</v>
      </c>
    </row>
    <row r="176" spans="1:41">
      <c r="A176" s="7">
        <v>182</v>
      </c>
      <c r="B176" s="8" t="s">
        <v>191</v>
      </c>
      <c r="C176" s="8" t="s">
        <v>217</v>
      </c>
      <c r="D176" s="8"/>
      <c r="E176" s="8"/>
      <c r="F176" s="9" t="s">
        <v>185</v>
      </c>
      <c r="G176" s="10">
        <v>2748.15</v>
      </c>
      <c r="H176" s="12">
        <f t="shared" si="25"/>
        <v>5496.3</v>
      </c>
      <c r="I176" s="12">
        <f t="shared" si="31"/>
        <v>65955.600000000006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12">
        <f t="shared" si="30"/>
        <v>65955.600000000006</v>
      </c>
      <c r="X176" s="9"/>
      <c r="Y176" s="11">
        <v>3111.6</v>
      </c>
      <c r="Z176" s="11">
        <f t="shared" si="34"/>
        <v>6223.2</v>
      </c>
      <c r="AA176" s="23">
        <f t="shared" si="35"/>
        <v>74678.399999999994</v>
      </c>
      <c r="AB176" s="11">
        <f t="shared" si="32"/>
        <v>0</v>
      </c>
      <c r="AC176" s="11">
        <f t="shared" si="32"/>
        <v>0</v>
      </c>
      <c r="AD176" s="11">
        <f t="shared" si="32"/>
        <v>0</v>
      </c>
      <c r="AE176" s="11">
        <f t="shared" si="32"/>
        <v>0</v>
      </c>
      <c r="AF176" s="11">
        <f t="shared" si="32"/>
        <v>0</v>
      </c>
      <c r="AG176" s="11">
        <f t="shared" si="33"/>
        <v>0</v>
      </c>
      <c r="AH176" s="11">
        <f t="shared" si="33"/>
        <v>0</v>
      </c>
      <c r="AI176" s="11">
        <f t="shared" si="33"/>
        <v>0</v>
      </c>
      <c r="AJ176" s="11">
        <f t="shared" si="33"/>
        <v>0</v>
      </c>
      <c r="AK176" s="11">
        <f t="shared" si="33"/>
        <v>0</v>
      </c>
      <c r="AL176" s="11">
        <f t="shared" si="33"/>
        <v>0</v>
      </c>
      <c r="AM176" s="11">
        <f t="shared" si="33"/>
        <v>0</v>
      </c>
      <c r="AN176" s="11">
        <f t="shared" si="33"/>
        <v>0</v>
      </c>
      <c r="AO176" s="11">
        <f t="shared" si="36"/>
        <v>74678.399999999994</v>
      </c>
    </row>
    <row r="177" spans="1:41">
      <c r="A177" s="7">
        <v>189</v>
      </c>
      <c r="B177" s="8" t="s">
        <v>193</v>
      </c>
      <c r="C177" s="8" t="s">
        <v>219</v>
      </c>
      <c r="D177" s="8"/>
      <c r="E177" s="8"/>
      <c r="F177" s="9" t="s">
        <v>185</v>
      </c>
      <c r="G177" s="10">
        <v>4295.25</v>
      </c>
      <c r="H177" s="12">
        <f t="shared" si="25"/>
        <v>8590.5</v>
      </c>
      <c r="I177" s="12">
        <f t="shared" si="31"/>
        <v>103086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12">
        <f t="shared" si="30"/>
        <v>103086</v>
      </c>
      <c r="X177" s="9"/>
      <c r="Y177" s="11">
        <f t="shared" si="32"/>
        <v>4467.0600000000004</v>
      </c>
      <c r="Z177" s="11">
        <f t="shared" si="32"/>
        <v>8934.1200000000008</v>
      </c>
      <c r="AA177" s="11">
        <f t="shared" si="32"/>
        <v>107209.44</v>
      </c>
      <c r="AB177" s="11">
        <f t="shared" si="32"/>
        <v>0</v>
      </c>
      <c r="AC177" s="11">
        <f t="shared" si="32"/>
        <v>0</v>
      </c>
      <c r="AD177" s="11">
        <f t="shared" si="32"/>
        <v>0</v>
      </c>
      <c r="AE177" s="11">
        <f t="shared" si="32"/>
        <v>0</v>
      </c>
      <c r="AF177" s="11">
        <f t="shared" si="32"/>
        <v>0</v>
      </c>
      <c r="AG177" s="11">
        <f t="shared" si="33"/>
        <v>0</v>
      </c>
      <c r="AH177" s="11">
        <f t="shared" si="33"/>
        <v>0</v>
      </c>
      <c r="AI177" s="11">
        <f t="shared" si="33"/>
        <v>0</v>
      </c>
      <c r="AJ177" s="11">
        <f t="shared" si="33"/>
        <v>0</v>
      </c>
      <c r="AK177" s="11">
        <f t="shared" si="33"/>
        <v>0</v>
      </c>
      <c r="AL177" s="11">
        <f t="shared" si="33"/>
        <v>0</v>
      </c>
      <c r="AM177" s="11">
        <f t="shared" si="33"/>
        <v>0</v>
      </c>
      <c r="AN177" s="11">
        <f t="shared" si="33"/>
        <v>0</v>
      </c>
      <c r="AO177" s="11">
        <f t="shared" si="33"/>
        <v>107209.44</v>
      </c>
    </row>
    <row r="178" spans="1:41">
      <c r="A178" s="7">
        <v>202</v>
      </c>
      <c r="B178" s="8" t="s">
        <v>194</v>
      </c>
      <c r="C178" s="8" t="s">
        <v>219</v>
      </c>
      <c r="D178" s="8"/>
      <c r="E178" s="8"/>
      <c r="F178" s="9" t="s">
        <v>185</v>
      </c>
      <c r="G178" s="10">
        <v>4295.25</v>
      </c>
      <c r="H178" s="12">
        <f t="shared" si="25"/>
        <v>8590.5</v>
      </c>
      <c r="I178" s="12">
        <f t="shared" si="31"/>
        <v>103086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12">
        <f t="shared" si="30"/>
        <v>103086</v>
      </c>
      <c r="X178" s="9"/>
      <c r="Y178" s="11">
        <f t="shared" si="32"/>
        <v>4467.0600000000004</v>
      </c>
      <c r="Z178" s="11">
        <f t="shared" si="32"/>
        <v>8934.1200000000008</v>
      </c>
      <c r="AA178" s="11">
        <f t="shared" si="32"/>
        <v>107209.44</v>
      </c>
      <c r="AB178" s="11">
        <f t="shared" si="32"/>
        <v>0</v>
      </c>
      <c r="AC178" s="11">
        <f t="shared" si="32"/>
        <v>0</v>
      </c>
      <c r="AD178" s="11">
        <f t="shared" si="32"/>
        <v>0</v>
      </c>
      <c r="AE178" s="11">
        <f t="shared" si="32"/>
        <v>0</v>
      </c>
      <c r="AF178" s="11">
        <f t="shared" si="32"/>
        <v>0</v>
      </c>
      <c r="AG178" s="11">
        <f t="shared" si="33"/>
        <v>0</v>
      </c>
      <c r="AH178" s="11">
        <f t="shared" si="33"/>
        <v>0</v>
      </c>
      <c r="AI178" s="11">
        <f t="shared" si="33"/>
        <v>0</v>
      </c>
      <c r="AJ178" s="11">
        <f t="shared" si="33"/>
        <v>0</v>
      </c>
      <c r="AK178" s="11">
        <f t="shared" si="33"/>
        <v>0</v>
      </c>
      <c r="AL178" s="11">
        <f t="shared" si="33"/>
        <v>0</v>
      </c>
      <c r="AM178" s="11">
        <f t="shared" si="33"/>
        <v>0</v>
      </c>
      <c r="AN178" s="11">
        <f t="shared" si="33"/>
        <v>0</v>
      </c>
      <c r="AO178" s="11">
        <f t="shared" si="33"/>
        <v>107209.44</v>
      </c>
    </row>
    <row r="179" spans="1:41">
      <c r="A179" s="7">
        <v>216</v>
      </c>
      <c r="B179" s="8" t="s">
        <v>195</v>
      </c>
      <c r="C179" s="8" t="s">
        <v>180</v>
      </c>
      <c r="D179" s="7">
        <v>8</v>
      </c>
      <c r="E179" s="7"/>
      <c r="F179" s="9" t="s">
        <v>185</v>
      </c>
      <c r="G179" s="10">
        <v>4160.1000000000004</v>
      </c>
      <c r="H179" s="12">
        <f t="shared" si="25"/>
        <v>8320.2000000000007</v>
      </c>
      <c r="I179" s="12">
        <f t="shared" si="31"/>
        <v>99842.400000000009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12">
        <f t="shared" si="30"/>
        <v>99842.400000000009</v>
      </c>
      <c r="X179" s="9"/>
      <c r="Y179" s="11">
        <f t="shared" si="32"/>
        <v>4326.5040000000008</v>
      </c>
      <c r="Z179" s="11">
        <f t="shared" si="32"/>
        <v>8653.0080000000016</v>
      </c>
      <c r="AA179" s="11">
        <f t="shared" si="32"/>
        <v>103836.09600000002</v>
      </c>
      <c r="AB179" s="11">
        <f t="shared" si="32"/>
        <v>0</v>
      </c>
      <c r="AC179" s="11">
        <f t="shared" si="32"/>
        <v>0</v>
      </c>
      <c r="AD179" s="11">
        <f t="shared" si="32"/>
        <v>0</v>
      </c>
      <c r="AE179" s="11">
        <f t="shared" si="32"/>
        <v>0</v>
      </c>
      <c r="AF179" s="11">
        <f t="shared" si="32"/>
        <v>0</v>
      </c>
      <c r="AG179" s="11">
        <f t="shared" si="33"/>
        <v>0</v>
      </c>
      <c r="AH179" s="11">
        <f t="shared" si="33"/>
        <v>0</v>
      </c>
      <c r="AI179" s="11">
        <f t="shared" si="33"/>
        <v>0</v>
      </c>
      <c r="AJ179" s="11">
        <f t="shared" si="33"/>
        <v>0</v>
      </c>
      <c r="AK179" s="11">
        <f t="shared" si="33"/>
        <v>0</v>
      </c>
      <c r="AL179" s="11">
        <f t="shared" si="33"/>
        <v>0</v>
      </c>
      <c r="AM179" s="11">
        <f t="shared" si="33"/>
        <v>0</v>
      </c>
      <c r="AN179" s="11">
        <f t="shared" si="33"/>
        <v>0</v>
      </c>
      <c r="AO179" s="11">
        <f t="shared" si="33"/>
        <v>103836.09600000002</v>
      </c>
    </row>
    <row r="180" spans="1:41">
      <c r="A180" s="7">
        <v>251</v>
      </c>
      <c r="B180" s="8" t="s">
        <v>197</v>
      </c>
      <c r="C180" s="8" t="s">
        <v>220</v>
      </c>
      <c r="D180" s="8"/>
      <c r="E180" s="8"/>
      <c r="F180" s="9" t="s">
        <v>185</v>
      </c>
      <c r="G180" s="10">
        <v>6715.65</v>
      </c>
      <c r="H180" s="12">
        <f t="shared" si="25"/>
        <v>13431.3</v>
      </c>
      <c r="I180" s="12">
        <f t="shared" si="31"/>
        <v>161175.59999999998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2">
        <f t="shared" si="30"/>
        <v>161175.59999999998</v>
      </c>
      <c r="X180" s="9"/>
      <c r="Y180" s="11">
        <f t="shared" si="32"/>
        <v>6984.2759999999998</v>
      </c>
      <c r="Z180" s="11">
        <f t="shared" si="32"/>
        <v>13968.552</v>
      </c>
      <c r="AA180" s="11">
        <f t="shared" si="32"/>
        <v>167622.62399999998</v>
      </c>
      <c r="AB180" s="11">
        <f t="shared" si="32"/>
        <v>0</v>
      </c>
      <c r="AC180" s="11">
        <f t="shared" si="32"/>
        <v>0</v>
      </c>
      <c r="AD180" s="11">
        <f t="shared" si="32"/>
        <v>0</v>
      </c>
      <c r="AE180" s="11">
        <f t="shared" si="32"/>
        <v>0</v>
      </c>
      <c r="AF180" s="11">
        <f t="shared" si="32"/>
        <v>0</v>
      </c>
      <c r="AG180" s="11">
        <f t="shared" si="33"/>
        <v>0</v>
      </c>
      <c r="AH180" s="11">
        <f t="shared" si="33"/>
        <v>0</v>
      </c>
      <c r="AI180" s="11">
        <f t="shared" si="33"/>
        <v>0</v>
      </c>
      <c r="AJ180" s="11">
        <f t="shared" si="33"/>
        <v>0</v>
      </c>
      <c r="AK180" s="11">
        <f t="shared" si="33"/>
        <v>0</v>
      </c>
      <c r="AL180" s="11">
        <f t="shared" si="33"/>
        <v>0</v>
      </c>
      <c r="AM180" s="11">
        <f t="shared" si="33"/>
        <v>0</v>
      </c>
      <c r="AN180" s="11">
        <f t="shared" si="33"/>
        <v>0</v>
      </c>
      <c r="AO180" s="11">
        <f t="shared" si="33"/>
        <v>167622.62399999998</v>
      </c>
    </row>
    <row r="181" spans="1:41">
      <c r="A181" s="7">
        <v>253</v>
      </c>
      <c r="B181" s="8" t="s">
        <v>198</v>
      </c>
      <c r="C181" s="8" t="s">
        <v>217</v>
      </c>
      <c r="D181" s="8"/>
      <c r="E181" s="8"/>
      <c r="F181" s="9" t="s">
        <v>185</v>
      </c>
      <c r="G181" s="10">
        <v>2748.15</v>
      </c>
      <c r="H181" s="12">
        <f t="shared" si="25"/>
        <v>5496.3</v>
      </c>
      <c r="I181" s="12">
        <f t="shared" si="31"/>
        <v>65955.600000000006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2">
        <f t="shared" si="30"/>
        <v>65955.600000000006</v>
      </c>
      <c r="X181" s="9"/>
      <c r="Y181" s="11">
        <v>3111.6</v>
      </c>
      <c r="Z181" s="11">
        <f>Y181*2</f>
        <v>6223.2</v>
      </c>
      <c r="AA181" s="23">
        <f>Z181*12</f>
        <v>74678.399999999994</v>
      </c>
      <c r="AB181" s="11">
        <f t="shared" si="32"/>
        <v>0</v>
      </c>
      <c r="AC181" s="11">
        <f t="shared" si="32"/>
        <v>0</v>
      </c>
      <c r="AD181" s="11">
        <f t="shared" si="32"/>
        <v>0</v>
      </c>
      <c r="AE181" s="11">
        <f t="shared" si="32"/>
        <v>0</v>
      </c>
      <c r="AF181" s="11">
        <f t="shared" si="32"/>
        <v>0</v>
      </c>
      <c r="AG181" s="11">
        <f t="shared" si="33"/>
        <v>0</v>
      </c>
      <c r="AH181" s="11">
        <f t="shared" si="33"/>
        <v>0</v>
      </c>
      <c r="AI181" s="11">
        <f t="shared" si="33"/>
        <v>0</v>
      </c>
      <c r="AJ181" s="11">
        <f t="shared" si="33"/>
        <v>0</v>
      </c>
      <c r="AK181" s="11">
        <f t="shared" si="33"/>
        <v>0</v>
      </c>
      <c r="AL181" s="11">
        <f t="shared" si="33"/>
        <v>0</v>
      </c>
      <c r="AM181" s="11">
        <f t="shared" si="33"/>
        <v>0</v>
      </c>
      <c r="AN181" s="11">
        <f t="shared" si="33"/>
        <v>0</v>
      </c>
      <c r="AO181" s="11">
        <f>AA181+AB181+AC181+AD181+AE181+AF181+AG181+AH181+AI181+AJ181+AK181+AL181+AM181+AN181</f>
        <v>74678.399999999994</v>
      </c>
    </row>
    <row r="182" spans="1:41">
      <c r="A182" s="7">
        <v>258</v>
      </c>
      <c r="B182" s="8" t="s">
        <v>202</v>
      </c>
      <c r="C182" s="8" t="s">
        <v>221</v>
      </c>
      <c r="D182" s="8"/>
      <c r="E182" s="8"/>
      <c r="F182" s="9" t="s">
        <v>185</v>
      </c>
      <c r="G182" s="10">
        <v>4295.25</v>
      </c>
      <c r="H182" s="12">
        <f t="shared" si="25"/>
        <v>8590.5</v>
      </c>
      <c r="I182" s="12">
        <f t="shared" si="31"/>
        <v>103086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2">
        <f t="shared" si="30"/>
        <v>103086</v>
      </c>
      <c r="X182" s="9"/>
      <c r="Y182" s="11">
        <f t="shared" si="32"/>
        <v>4467.0600000000004</v>
      </c>
      <c r="Z182" s="11">
        <f t="shared" si="32"/>
        <v>8934.1200000000008</v>
      </c>
      <c r="AA182" s="11">
        <f t="shared" si="32"/>
        <v>107209.44</v>
      </c>
      <c r="AB182" s="11">
        <f t="shared" si="32"/>
        <v>0</v>
      </c>
      <c r="AC182" s="11">
        <f t="shared" si="32"/>
        <v>0</v>
      </c>
      <c r="AD182" s="11">
        <f t="shared" si="32"/>
        <v>0</v>
      </c>
      <c r="AE182" s="11">
        <f t="shared" si="32"/>
        <v>0</v>
      </c>
      <c r="AF182" s="11">
        <f t="shared" si="32"/>
        <v>0</v>
      </c>
      <c r="AG182" s="11">
        <f t="shared" si="33"/>
        <v>0</v>
      </c>
      <c r="AH182" s="11">
        <f t="shared" si="33"/>
        <v>0</v>
      </c>
      <c r="AI182" s="11">
        <f t="shared" si="33"/>
        <v>0</v>
      </c>
      <c r="AJ182" s="11">
        <f t="shared" si="33"/>
        <v>0</v>
      </c>
      <c r="AK182" s="11">
        <f t="shared" si="33"/>
        <v>0</v>
      </c>
      <c r="AL182" s="11">
        <f t="shared" si="33"/>
        <v>0</v>
      </c>
      <c r="AM182" s="11">
        <f t="shared" si="33"/>
        <v>0</v>
      </c>
      <c r="AN182" s="11">
        <f t="shared" si="33"/>
        <v>0</v>
      </c>
      <c r="AO182" s="11">
        <f t="shared" si="33"/>
        <v>107209.44</v>
      </c>
    </row>
    <row r="183" spans="1:41">
      <c r="A183" s="7">
        <v>261</v>
      </c>
      <c r="B183" s="8" t="s">
        <v>205</v>
      </c>
      <c r="C183" s="8" t="s">
        <v>183</v>
      </c>
      <c r="D183" s="8"/>
      <c r="E183" s="8"/>
      <c r="F183" s="9" t="s">
        <v>185</v>
      </c>
      <c r="G183" s="10">
        <v>2748.15</v>
      </c>
      <c r="H183" s="12">
        <f t="shared" si="25"/>
        <v>5496.3</v>
      </c>
      <c r="I183" s="12">
        <f t="shared" si="31"/>
        <v>65955.600000000006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2">
        <f t="shared" si="30"/>
        <v>65955.600000000006</v>
      </c>
      <c r="X183" s="9"/>
      <c r="Y183" s="11">
        <f t="shared" si="32"/>
        <v>2858.076</v>
      </c>
      <c r="Z183" s="11">
        <f t="shared" si="32"/>
        <v>5716.152</v>
      </c>
      <c r="AA183" s="11">
        <f t="shared" si="32"/>
        <v>68593.824000000008</v>
      </c>
      <c r="AB183" s="11">
        <f t="shared" si="32"/>
        <v>0</v>
      </c>
      <c r="AC183" s="11">
        <f t="shared" si="32"/>
        <v>0</v>
      </c>
      <c r="AD183" s="11">
        <f t="shared" si="32"/>
        <v>0</v>
      </c>
      <c r="AE183" s="11">
        <f t="shared" si="32"/>
        <v>0</v>
      </c>
      <c r="AF183" s="11">
        <f t="shared" si="32"/>
        <v>0</v>
      </c>
      <c r="AG183" s="11">
        <f t="shared" si="33"/>
        <v>0</v>
      </c>
      <c r="AH183" s="11">
        <f t="shared" si="33"/>
        <v>0</v>
      </c>
      <c r="AI183" s="11">
        <f t="shared" si="33"/>
        <v>0</v>
      </c>
      <c r="AJ183" s="11">
        <f t="shared" si="33"/>
        <v>0</v>
      </c>
      <c r="AK183" s="11">
        <f t="shared" si="33"/>
        <v>0</v>
      </c>
      <c r="AL183" s="11">
        <f t="shared" si="33"/>
        <v>0</v>
      </c>
      <c r="AM183" s="11">
        <f t="shared" si="33"/>
        <v>0</v>
      </c>
      <c r="AN183" s="11">
        <f t="shared" si="33"/>
        <v>0</v>
      </c>
      <c r="AO183" s="11">
        <f t="shared" si="33"/>
        <v>68593.824000000008</v>
      </c>
    </row>
    <row r="184" spans="1:41">
      <c r="A184" s="7">
        <v>264</v>
      </c>
      <c r="B184" s="8" t="s">
        <v>206</v>
      </c>
      <c r="C184" s="8" t="s">
        <v>182</v>
      </c>
      <c r="D184" s="7">
        <v>4</v>
      </c>
      <c r="E184" s="7"/>
      <c r="F184" s="9" t="s">
        <v>185</v>
      </c>
      <c r="G184" s="10">
        <v>2310.3000000000002</v>
      </c>
      <c r="H184" s="12">
        <f t="shared" si="25"/>
        <v>4620.6000000000004</v>
      </c>
      <c r="I184" s="12">
        <f t="shared" si="31"/>
        <v>55447.200000000004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2">
        <f t="shared" si="30"/>
        <v>55447.200000000004</v>
      </c>
      <c r="X184" s="9"/>
      <c r="Y184" s="11">
        <f t="shared" si="32"/>
        <v>2402.7120000000004</v>
      </c>
      <c r="Z184" s="11">
        <f t="shared" si="32"/>
        <v>4805.4240000000009</v>
      </c>
      <c r="AA184" s="11">
        <f t="shared" si="32"/>
        <v>57665.088000000003</v>
      </c>
      <c r="AB184" s="11">
        <f t="shared" si="32"/>
        <v>0</v>
      </c>
      <c r="AC184" s="11">
        <f t="shared" si="32"/>
        <v>0</v>
      </c>
      <c r="AD184" s="11">
        <f t="shared" si="32"/>
        <v>0</v>
      </c>
      <c r="AE184" s="11">
        <f t="shared" si="32"/>
        <v>0</v>
      </c>
      <c r="AF184" s="11">
        <f t="shared" si="32"/>
        <v>0</v>
      </c>
      <c r="AG184" s="11">
        <f t="shared" si="33"/>
        <v>0</v>
      </c>
      <c r="AH184" s="11">
        <f t="shared" si="33"/>
        <v>0</v>
      </c>
      <c r="AI184" s="11">
        <f t="shared" si="33"/>
        <v>0</v>
      </c>
      <c r="AJ184" s="11">
        <f t="shared" si="33"/>
        <v>0</v>
      </c>
      <c r="AK184" s="11">
        <f t="shared" si="33"/>
        <v>0</v>
      </c>
      <c r="AL184" s="11">
        <f t="shared" si="33"/>
        <v>0</v>
      </c>
      <c r="AM184" s="11">
        <f t="shared" si="33"/>
        <v>0</v>
      </c>
      <c r="AN184" s="11">
        <f t="shared" si="33"/>
        <v>0</v>
      </c>
      <c r="AO184" s="11">
        <f t="shared" si="33"/>
        <v>57665.088000000003</v>
      </c>
    </row>
    <row r="185" spans="1:41">
      <c r="A185" s="7">
        <v>265</v>
      </c>
      <c r="B185" s="8" t="s">
        <v>207</v>
      </c>
      <c r="C185" s="8" t="s">
        <v>182</v>
      </c>
      <c r="D185" s="7">
        <v>8</v>
      </c>
      <c r="E185" s="7"/>
      <c r="F185" s="9" t="s">
        <v>185</v>
      </c>
      <c r="G185" s="10">
        <v>2548.0500000000002</v>
      </c>
      <c r="H185" s="12">
        <f t="shared" si="25"/>
        <v>5096.1000000000004</v>
      </c>
      <c r="I185" s="12">
        <f t="shared" si="31"/>
        <v>61153.200000000004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2">
        <f t="shared" si="30"/>
        <v>61153.200000000004</v>
      </c>
      <c r="X185" s="9"/>
      <c r="Y185" s="11">
        <f t="shared" si="32"/>
        <v>2649.9720000000002</v>
      </c>
      <c r="Z185" s="11">
        <f t="shared" si="32"/>
        <v>5299.9440000000004</v>
      </c>
      <c r="AA185" s="11">
        <f t="shared" si="32"/>
        <v>63599.328000000009</v>
      </c>
      <c r="AB185" s="11">
        <f t="shared" si="32"/>
        <v>0</v>
      </c>
      <c r="AC185" s="11">
        <f t="shared" si="32"/>
        <v>0</v>
      </c>
      <c r="AD185" s="11">
        <f t="shared" si="32"/>
        <v>0</v>
      </c>
      <c r="AE185" s="11">
        <f t="shared" si="32"/>
        <v>0</v>
      </c>
      <c r="AF185" s="11">
        <f t="shared" si="32"/>
        <v>0</v>
      </c>
      <c r="AG185" s="11">
        <f t="shared" si="32"/>
        <v>0</v>
      </c>
      <c r="AH185" s="11">
        <f t="shared" si="32"/>
        <v>0</v>
      </c>
      <c r="AI185" s="11">
        <f t="shared" ref="AI185:AO221" si="37">Q185*1.04</f>
        <v>0</v>
      </c>
      <c r="AJ185" s="11">
        <f t="shared" si="37"/>
        <v>0</v>
      </c>
      <c r="AK185" s="11">
        <f t="shared" si="37"/>
        <v>0</v>
      </c>
      <c r="AL185" s="11">
        <f t="shared" si="37"/>
        <v>0</v>
      </c>
      <c r="AM185" s="11">
        <f t="shared" si="37"/>
        <v>0</v>
      </c>
      <c r="AN185" s="11">
        <f t="shared" si="37"/>
        <v>0</v>
      </c>
      <c r="AO185" s="11">
        <f t="shared" si="37"/>
        <v>63599.328000000009</v>
      </c>
    </row>
    <row r="186" spans="1:41">
      <c r="A186" s="7">
        <v>267</v>
      </c>
      <c r="B186" s="8" t="s">
        <v>208</v>
      </c>
      <c r="C186" s="8" t="s">
        <v>182</v>
      </c>
      <c r="D186" s="7">
        <v>8</v>
      </c>
      <c r="E186" s="7"/>
      <c r="F186" s="9" t="s">
        <v>185</v>
      </c>
      <c r="G186" s="10">
        <v>2548.0500000000002</v>
      </c>
      <c r="H186" s="12">
        <f t="shared" si="25"/>
        <v>5096.1000000000004</v>
      </c>
      <c r="I186" s="12">
        <f t="shared" si="31"/>
        <v>61153.200000000004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2">
        <f t="shared" si="30"/>
        <v>61153.200000000004</v>
      </c>
      <c r="X186" s="9"/>
      <c r="Y186" s="11">
        <f t="shared" ref="Y186:AH211" si="38">G186*1.04</f>
        <v>2649.9720000000002</v>
      </c>
      <c r="Z186" s="11">
        <f t="shared" si="38"/>
        <v>5299.9440000000004</v>
      </c>
      <c r="AA186" s="11">
        <f t="shared" si="38"/>
        <v>63599.328000000009</v>
      </c>
      <c r="AB186" s="11">
        <f t="shared" si="38"/>
        <v>0</v>
      </c>
      <c r="AC186" s="11">
        <f t="shared" si="38"/>
        <v>0</v>
      </c>
      <c r="AD186" s="11">
        <f t="shared" si="38"/>
        <v>0</v>
      </c>
      <c r="AE186" s="11">
        <f t="shared" si="38"/>
        <v>0</v>
      </c>
      <c r="AF186" s="11">
        <f t="shared" si="38"/>
        <v>0</v>
      </c>
      <c r="AG186" s="11">
        <f t="shared" si="38"/>
        <v>0</v>
      </c>
      <c r="AH186" s="11">
        <f t="shared" si="38"/>
        <v>0</v>
      </c>
      <c r="AI186" s="11">
        <f t="shared" si="37"/>
        <v>0</v>
      </c>
      <c r="AJ186" s="11">
        <f t="shared" si="37"/>
        <v>0</v>
      </c>
      <c r="AK186" s="11">
        <f t="shared" si="37"/>
        <v>0</v>
      </c>
      <c r="AL186" s="11">
        <f t="shared" si="37"/>
        <v>0</v>
      </c>
      <c r="AM186" s="11">
        <f t="shared" si="37"/>
        <v>0</v>
      </c>
      <c r="AN186" s="11">
        <f t="shared" si="37"/>
        <v>0</v>
      </c>
      <c r="AO186" s="11">
        <f t="shared" si="37"/>
        <v>63599.328000000009</v>
      </c>
    </row>
    <row r="187" spans="1:41">
      <c r="A187" s="7">
        <v>271</v>
      </c>
      <c r="B187" s="8" t="s">
        <v>210</v>
      </c>
      <c r="C187" s="8" t="s">
        <v>223</v>
      </c>
      <c r="D187" s="8"/>
      <c r="E187" s="8"/>
      <c r="F187" s="9" t="s">
        <v>185</v>
      </c>
      <c r="G187" s="10">
        <v>10850.1</v>
      </c>
      <c r="H187" s="12">
        <f t="shared" si="25"/>
        <v>21700.2</v>
      </c>
      <c r="I187" s="12">
        <f t="shared" si="31"/>
        <v>260402.40000000002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2">
        <f t="shared" si="30"/>
        <v>260402.40000000002</v>
      </c>
      <c r="X187" s="9"/>
      <c r="Y187" s="11">
        <f t="shared" si="38"/>
        <v>11284.104000000001</v>
      </c>
      <c r="Z187" s="11">
        <f t="shared" si="38"/>
        <v>22568.208000000002</v>
      </c>
      <c r="AA187" s="11">
        <f t="shared" si="38"/>
        <v>270818.49600000004</v>
      </c>
      <c r="AB187" s="11">
        <f t="shared" si="38"/>
        <v>0</v>
      </c>
      <c r="AC187" s="11">
        <f t="shared" si="38"/>
        <v>0</v>
      </c>
      <c r="AD187" s="11">
        <f t="shared" si="38"/>
        <v>0</v>
      </c>
      <c r="AE187" s="11">
        <f t="shared" si="38"/>
        <v>0</v>
      </c>
      <c r="AF187" s="11">
        <f t="shared" si="38"/>
        <v>0</v>
      </c>
      <c r="AG187" s="11">
        <f t="shared" si="38"/>
        <v>0</v>
      </c>
      <c r="AH187" s="11">
        <f t="shared" si="38"/>
        <v>0</v>
      </c>
      <c r="AI187" s="11">
        <f t="shared" si="37"/>
        <v>0</v>
      </c>
      <c r="AJ187" s="11">
        <f t="shared" si="37"/>
        <v>0</v>
      </c>
      <c r="AK187" s="11">
        <f t="shared" si="37"/>
        <v>0</v>
      </c>
      <c r="AL187" s="11">
        <f t="shared" si="37"/>
        <v>0</v>
      </c>
      <c r="AM187" s="11">
        <f t="shared" si="37"/>
        <v>0</v>
      </c>
      <c r="AN187" s="11">
        <f t="shared" si="37"/>
        <v>0</v>
      </c>
      <c r="AO187" s="11">
        <f t="shared" si="37"/>
        <v>270818.49600000004</v>
      </c>
    </row>
    <row r="188" spans="1:41">
      <c r="A188" s="7">
        <v>272</v>
      </c>
      <c r="B188" s="8" t="s">
        <v>211</v>
      </c>
      <c r="C188" s="8" t="s">
        <v>183</v>
      </c>
      <c r="D188" s="8"/>
      <c r="E188" s="8"/>
      <c r="F188" s="9" t="s">
        <v>185</v>
      </c>
      <c r="G188" s="10">
        <v>2802.45</v>
      </c>
      <c r="H188" s="12">
        <f t="shared" si="25"/>
        <v>5604.9</v>
      </c>
      <c r="I188" s="12">
        <f t="shared" si="31"/>
        <v>67258.799999999988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2">
        <f t="shared" si="30"/>
        <v>67258.799999999988</v>
      </c>
      <c r="X188" s="9"/>
      <c r="Y188" s="11">
        <f t="shared" si="38"/>
        <v>2914.5479999999998</v>
      </c>
      <c r="Z188" s="11">
        <f t="shared" si="38"/>
        <v>5829.0959999999995</v>
      </c>
      <c r="AA188" s="11">
        <f t="shared" si="38"/>
        <v>69949.151999999987</v>
      </c>
      <c r="AB188" s="11">
        <f t="shared" si="38"/>
        <v>0</v>
      </c>
      <c r="AC188" s="11">
        <f t="shared" si="38"/>
        <v>0</v>
      </c>
      <c r="AD188" s="11">
        <f t="shared" si="38"/>
        <v>0</v>
      </c>
      <c r="AE188" s="11">
        <f t="shared" si="38"/>
        <v>0</v>
      </c>
      <c r="AF188" s="11">
        <f t="shared" si="38"/>
        <v>0</v>
      </c>
      <c r="AG188" s="11">
        <f t="shared" si="38"/>
        <v>0</v>
      </c>
      <c r="AH188" s="11">
        <f t="shared" si="38"/>
        <v>0</v>
      </c>
      <c r="AI188" s="11">
        <f t="shared" si="37"/>
        <v>0</v>
      </c>
      <c r="AJ188" s="11">
        <f t="shared" si="37"/>
        <v>0</v>
      </c>
      <c r="AK188" s="11">
        <f t="shared" si="37"/>
        <v>0</v>
      </c>
      <c r="AL188" s="11">
        <f t="shared" si="37"/>
        <v>0</v>
      </c>
      <c r="AM188" s="11">
        <f t="shared" si="37"/>
        <v>0</v>
      </c>
      <c r="AN188" s="11">
        <f t="shared" si="37"/>
        <v>0</v>
      </c>
      <c r="AO188" s="11">
        <f t="shared" si="37"/>
        <v>69949.151999999987</v>
      </c>
    </row>
    <row r="189" spans="1:41">
      <c r="A189" s="7">
        <v>273</v>
      </c>
      <c r="B189" s="8" t="s">
        <v>212</v>
      </c>
      <c r="C189" s="8" t="s">
        <v>217</v>
      </c>
      <c r="D189" s="8"/>
      <c r="E189" s="8"/>
      <c r="F189" s="9" t="s">
        <v>185</v>
      </c>
      <c r="G189" s="10">
        <v>2748.15</v>
      </c>
      <c r="H189" s="12">
        <f t="shared" si="25"/>
        <v>5496.3</v>
      </c>
      <c r="I189" s="12">
        <f t="shared" si="31"/>
        <v>65955.600000000006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2">
        <f t="shared" si="30"/>
        <v>65955.600000000006</v>
      </c>
      <c r="X189" s="9"/>
      <c r="Y189" s="11">
        <v>3111.6</v>
      </c>
      <c r="Z189" s="11">
        <f>Y189*2</f>
        <v>6223.2</v>
      </c>
      <c r="AA189" s="23">
        <f>Z189*12</f>
        <v>74678.399999999994</v>
      </c>
      <c r="AB189" s="11">
        <f t="shared" si="38"/>
        <v>0</v>
      </c>
      <c r="AC189" s="11">
        <f t="shared" si="38"/>
        <v>0</v>
      </c>
      <c r="AD189" s="11">
        <f t="shared" si="38"/>
        <v>0</v>
      </c>
      <c r="AE189" s="11">
        <f t="shared" si="38"/>
        <v>0</v>
      </c>
      <c r="AF189" s="11">
        <f t="shared" si="38"/>
        <v>0</v>
      </c>
      <c r="AG189" s="11">
        <f t="shared" si="38"/>
        <v>0</v>
      </c>
      <c r="AH189" s="11">
        <f t="shared" si="38"/>
        <v>0</v>
      </c>
      <c r="AI189" s="11">
        <f t="shared" si="37"/>
        <v>0</v>
      </c>
      <c r="AJ189" s="11">
        <f t="shared" si="37"/>
        <v>0</v>
      </c>
      <c r="AK189" s="11">
        <f t="shared" si="37"/>
        <v>0</v>
      </c>
      <c r="AL189" s="11">
        <f t="shared" si="37"/>
        <v>0</v>
      </c>
      <c r="AM189" s="11">
        <f t="shared" si="37"/>
        <v>0</v>
      </c>
      <c r="AN189" s="11">
        <f t="shared" si="37"/>
        <v>0</v>
      </c>
      <c r="AO189" s="11">
        <f>AA189+AB189+AC189+AD189+AE189+AF189+AG189+AH189+AI189+AJ189+AK189+AL189+AM189+AN189</f>
        <v>74678.399999999994</v>
      </c>
    </row>
    <row r="190" spans="1:41">
      <c r="A190" s="7">
        <v>274</v>
      </c>
      <c r="B190" s="8" t="s">
        <v>213</v>
      </c>
      <c r="C190" s="8" t="s">
        <v>221</v>
      </c>
      <c r="D190" s="8"/>
      <c r="E190" s="8"/>
      <c r="F190" s="9" t="s">
        <v>185</v>
      </c>
      <c r="G190" s="10">
        <v>4295.25</v>
      </c>
      <c r="H190" s="12">
        <f t="shared" si="25"/>
        <v>8590.5</v>
      </c>
      <c r="I190" s="12">
        <f t="shared" si="31"/>
        <v>103086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2">
        <f t="shared" si="30"/>
        <v>103086</v>
      </c>
      <c r="X190" s="9"/>
      <c r="Y190" s="11">
        <f t="shared" si="38"/>
        <v>4467.0600000000004</v>
      </c>
      <c r="Z190" s="11">
        <f t="shared" si="38"/>
        <v>8934.1200000000008</v>
      </c>
      <c r="AA190" s="11">
        <f t="shared" si="38"/>
        <v>107209.44</v>
      </c>
      <c r="AB190" s="11">
        <f t="shared" si="38"/>
        <v>0</v>
      </c>
      <c r="AC190" s="11">
        <f t="shared" si="38"/>
        <v>0</v>
      </c>
      <c r="AD190" s="11">
        <f t="shared" si="38"/>
        <v>0</v>
      </c>
      <c r="AE190" s="11">
        <f t="shared" si="38"/>
        <v>0</v>
      </c>
      <c r="AF190" s="11">
        <f t="shared" si="38"/>
        <v>0</v>
      </c>
      <c r="AG190" s="11">
        <f t="shared" si="38"/>
        <v>0</v>
      </c>
      <c r="AH190" s="11">
        <f t="shared" si="38"/>
        <v>0</v>
      </c>
      <c r="AI190" s="11">
        <f t="shared" si="37"/>
        <v>0</v>
      </c>
      <c r="AJ190" s="11">
        <f t="shared" si="37"/>
        <v>0</v>
      </c>
      <c r="AK190" s="11">
        <f t="shared" si="37"/>
        <v>0</v>
      </c>
      <c r="AL190" s="11">
        <f t="shared" si="37"/>
        <v>0</v>
      </c>
      <c r="AM190" s="11">
        <f t="shared" si="37"/>
        <v>0</v>
      </c>
      <c r="AN190" s="11">
        <f t="shared" si="37"/>
        <v>0</v>
      </c>
      <c r="AO190" s="11">
        <f t="shared" si="37"/>
        <v>107209.44</v>
      </c>
    </row>
    <row r="191" spans="1:41">
      <c r="A191" s="7">
        <v>279</v>
      </c>
      <c r="B191" s="8" t="s">
        <v>216</v>
      </c>
      <c r="C191" s="8" t="s">
        <v>184</v>
      </c>
      <c r="D191" s="8"/>
      <c r="E191" s="8"/>
      <c r="F191" s="9" t="s">
        <v>185</v>
      </c>
      <c r="G191" s="10">
        <v>5970.15</v>
      </c>
      <c r="H191" s="12">
        <f t="shared" si="25"/>
        <v>11940.3</v>
      </c>
      <c r="I191" s="12">
        <f t="shared" si="31"/>
        <v>143283.59999999998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2">
        <f t="shared" si="30"/>
        <v>143283.59999999998</v>
      </c>
      <c r="X191" s="9"/>
      <c r="Y191" s="11">
        <f t="shared" si="38"/>
        <v>6208.9560000000001</v>
      </c>
      <c r="Z191" s="11">
        <f t="shared" si="38"/>
        <v>12417.912</v>
      </c>
      <c r="AA191" s="11">
        <f t="shared" si="38"/>
        <v>149014.94399999999</v>
      </c>
      <c r="AB191" s="11">
        <f t="shared" si="38"/>
        <v>0</v>
      </c>
      <c r="AC191" s="11">
        <f t="shared" si="38"/>
        <v>0</v>
      </c>
      <c r="AD191" s="11">
        <f t="shared" si="38"/>
        <v>0</v>
      </c>
      <c r="AE191" s="11">
        <f t="shared" si="38"/>
        <v>0</v>
      </c>
      <c r="AF191" s="11">
        <f t="shared" si="38"/>
        <v>0</v>
      </c>
      <c r="AG191" s="11">
        <f t="shared" si="38"/>
        <v>0</v>
      </c>
      <c r="AH191" s="11">
        <f t="shared" si="38"/>
        <v>0</v>
      </c>
      <c r="AI191" s="11">
        <f t="shared" si="37"/>
        <v>0</v>
      </c>
      <c r="AJ191" s="11">
        <f t="shared" si="37"/>
        <v>0</v>
      </c>
      <c r="AK191" s="11">
        <f t="shared" si="37"/>
        <v>0</v>
      </c>
      <c r="AL191" s="11">
        <f t="shared" si="37"/>
        <v>0</v>
      </c>
      <c r="AM191" s="11">
        <f t="shared" si="37"/>
        <v>0</v>
      </c>
      <c r="AN191" s="11">
        <f t="shared" si="37"/>
        <v>0</v>
      </c>
      <c r="AO191" s="11">
        <f t="shared" si="37"/>
        <v>149014.94399999999</v>
      </c>
    </row>
    <row r="192" spans="1:41">
      <c r="A192" s="7">
        <v>286</v>
      </c>
      <c r="B192" s="8" t="s">
        <v>266</v>
      </c>
      <c r="C192" s="8" t="s">
        <v>182</v>
      </c>
      <c r="D192" s="7">
        <v>8</v>
      </c>
      <c r="E192" s="7"/>
      <c r="F192" s="9" t="s">
        <v>185</v>
      </c>
      <c r="G192" s="10">
        <v>2548.0500000000002</v>
      </c>
      <c r="H192" s="12">
        <f t="shared" si="25"/>
        <v>5096.1000000000004</v>
      </c>
      <c r="I192" s="12">
        <f t="shared" si="31"/>
        <v>61153.200000000004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2">
        <f t="shared" si="30"/>
        <v>61153.200000000004</v>
      </c>
      <c r="X192" s="9"/>
      <c r="Y192" s="11">
        <f t="shared" si="38"/>
        <v>2649.9720000000002</v>
      </c>
      <c r="Z192" s="11">
        <f t="shared" si="38"/>
        <v>5299.9440000000004</v>
      </c>
      <c r="AA192" s="11">
        <f t="shared" si="38"/>
        <v>63599.328000000009</v>
      </c>
      <c r="AB192" s="11">
        <f t="shared" si="38"/>
        <v>0</v>
      </c>
      <c r="AC192" s="11">
        <f t="shared" si="38"/>
        <v>0</v>
      </c>
      <c r="AD192" s="11">
        <f t="shared" si="38"/>
        <v>0</v>
      </c>
      <c r="AE192" s="11">
        <f t="shared" si="38"/>
        <v>0</v>
      </c>
      <c r="AF192" s="11">
        <f t="shared" si="38"/>
        <v>0</v>
      </c>
      <c r="AG192" s="11">
        <f t="shared" si="38"/>
        <v>0</v>
      </c>
      <c r="AH192" s="11">
        <f t="shared" si="38"/>
        <v>0</v>
      </c>
      <c r="AI192" s="11">
        <f t="shared" si="37"/>
        <v>0</v>
      </c>
      <c r="AJ192" s="11">
        <f t="shared" si="37"/>
        <v>0</v>
      </c>
      <c r="AK192" s="11">
        <f t="shared" si="37"/>
        <v>0</v>
      </c>
      <c r="AL192" s="11">
        <f t="shared" si="37"/>
        <v>0</v>
      </c>
      <c r="AM192" s="11">
        <f t="shared" si="37"/>
        <v>0</v>
      </c>
      <c r="AN192" s="11">
        <f t="shared" si="37"/>
        <v>0</v>
      </c>
      <c r="AO192" s="11">
        <f t="shared" si="37"/>
        <v>63599.328000000009</v>
      </c>
    </row>
    <row r="193" spans="1:41">
      <c r="A193" s="7">
        <v>287</v>
      </c>
      <c r="B193" s="8" t="s">
        <v>267</v>
      </c>
      <c r="C193" s="8" t="s">
        <v>182</v>
      </c>
      <c r="D193" s="7">
        <v>9.3000000000000007</v>
      </c>
      <c r="E193" s="7"/>
      <c r="F193" s="9" t="s">
        <v>185</v>
      </c>
      <c r="G193" s="10">
        <v>3068.1</v>
      </c>
      <c r="H193" s="12">
        <f t="shared" si="25"/>
        <v>6136.2</v>
      </c>
      <c r="I193" s="12">
        <f t="shared" si="31"/>
        <v>73634.399999999994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2">
        <f t="shared" si="30"/>
        <v>73634.399999999994</v>
      </c>
      <c r="X193" s="9"/>
      <c r="Y193" s="11">
        <f t="shared" si="38"/>
        <v>3190.8240000000001</v>
      </c>
      <c r="Z193" s="11">
        <f t="shared" si="38"/>
        <v>6381.6480000000001</v>
      </c>
      <c r="AA193" s="11">
        <f t="shared" si="38"/>
        <v>76579.775999999998</v>
      </c>
      <c r="AB193" s="11">
        <f t="shared" si="38"/>
        <v>0</v>
      </c>
      <c r="AC193" s="11">
        <f t="shared" si="38"/>
        <v>0</v>
      </c>
      <c r="AD193" s="11">
        <f t="shared" si="38"/>
        <v>0</v>
      </c>
      <c r="AE193" s="11">
        <f t="shared" si="38"/>
        <v>0</v>
      </c>
      <c r="AF193" s="11">
        <f t="shared" si="38"/>
        <v>0</v>
      </c>
      <c r="AG193" s="11">
        <f t="shared" si="38"/>
        <v>0</v>
      </c>
      <c r="AH193" s="11">
        <f t="shared" si="38"/>
        <v>0</v>
      </c>
      <c r="AI193" s="11">
        <f t="shared" si="37"/>
        <v>0</v>
      </c>
      <c r="AJ193" s="11">
        <f t="shared" si="37"/>
        <v>0</v>
      </c>
      <c r="AK193" s="11">
        <f t="shared" si="37"/>
        <v>0</v>
      </c>
      <c r="AL193" s="11">
        <f t="shared" si="37"/>
        <v>0</v>
      </c>
      <c r="AM193" s="11">
        <f t="shared" si="37"/>
        <v>0</v>
      </c>
      <c r="AN193" s="11">
        <f t="shared" si="37"/>
        <v>0</v>
      </c>
      <c r="AO193" s="11">
        <f t="shared" si="37"/>
        <v>76579.775999999998</v>
      </c>
    </row>
    <row r="194" spans="1:41">
      <c r="A194" s="7">
        <v>289</v>
      </c>
      <c r="B194" s="8" t="s">
        <v>268</v>
      </c>
      <c r="C194" s="8" t="s">
        <v>217</v>
      </c>
      <c r="D194" s="8"/>
      <c r="E194" s="8"/>
      <c r="F194" s="9" t="s">
        <v>185</v>
      </c>
      <c r="G194" s="10">
        <v>2748.15</v>
      </c>
      <c r="H194" s="12">
        <f t="shared" si="25"/>
        <v>5496.3</v>
      </c>
      <c r="I194" s="12">
        <f t="shared" si="31"/>
        <v>65955.600000000006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2">
        <f t="shared" si="30"/>
        <v>65955.600000000006</v>
      </c>
      <c r="X194" s="9"/>
      <c r="Y194" s="11">
        <v>3111.6</v>
      </c>
      <c r="Z194" s="11">
        <f>Y194*2</f>
        <v>6223.2</v>
      </c>
      <c r="AA194" s="23">
        <f>Z194*12</f>
        <v>74678.399999999994</v>
      </c>
      <c r="AB194" s="11">
        <f t="shared" si="38"/>
        <v>0</v>
      </c>
      <c r="AC194" s="11">
        <f t="shared" si="38"/>
        <v>0</v>
      </c>
      <c r="AD194" s="11">
        <f t="shared" si="38"/>
        <v>0</v>
      </c>
      <c r="AE194" s="11">
        <f t="shared" si="38"/>
        <v>0</v>
      </c>
      <c r="AF194" s="11">
        <f t="shared" si="38"/>
        <v>0</v>
      </c>
      <c r="AG194" s="11">
        <f t="shared" si="38"/>
        <v>0</v>
      </c>
      <c r="AH194" s="11">
        <f t="shared" si="38"/>
        <v>0</v>
      </c>
      <c r="AI194" s="11">
        <f t="shared" si="37"/>
        <v>0</v>
      </c>
      <c r="AJ194" s="11">
        <f t="shared" si="37"/>
        <v>0</v>
      </c>
      <c r="AK194" s="11">
        <f t="shared" si="37"/>
        <v>0</v>
      </c>
      <c r="AL194" s="11">
        <f t="shared" si="37"/>
        <v>0</v>
      </c>
      <c r="AM194" s="11">
        <f t="shared" si="37"/>
        <v>0</v>
      </c>
      <c r="AN194" s="11">
        <f t="shared" si="37"/>
        <v>0</v>
      </c>
      <c r="AO194" s="11">
        <f>AA194+AB194+AC194+AD194+AE194+AF194+AG194+AH194+AI194+AJ194+AK194+AL194+AM194+AN194</f>
        <v>74678.399999999994</v>
      </c>
    </row>
    <row r="195" spans="1:41">
      <c r="A195" s="7">
        <v>290</v>
      </c>
      <c r="B195" s="8" t="s">
        <v>269</v>
      </c>
      <c r="C195" s="8" t="s">
        <v>219</v>
      </c>
      <c r="D195" s="8"/>
      <c r="E195" s="8"/>
      <c r="F195" s="9" t="s">
        <v>185</v>
      </c>
      <c r="G195" s="10">
        <v>5081.8500000000004</v>
      </c>
      <c r="H195" s="12">
        <f t="shared" si="25"/>
        <v>10163.700000000001</v>
      </c>
      <c r="I195" s="12">
        <f t="shared" si="31"/>
        <v>121964.40000000001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2">
        <f t="shared" si="30"/>
        <v>121964.40000000001</v>
      </c>
      <c r="X195" s="9"/>
      <c r="Y195" s="11">
        <f t="shared" si="38"/>
        <v>5285.1240000000007</v>
      </c>
      <c r="Z195" s="11">
        <f t="shared" si="38"/>
        <v>10570.248000000001</v>
      </c>
      <c r="AA195" s="11">
        <f t="shared" si="38"/>
        <v>126842.97600000001</v>
      </c>
      <c r="AB195" s="11">
        <f t="shared" si="38"/>
        <v>0</v>
      </c>
      <c r="AC195" s="11">
        <f t="shared" si="38"/>
        <v>0</v>
      </c>
      <c r="AD195" s="11">
        <f t="shared" si="38"/>
        <v>0</v>
      </c>
      <c r="AE195" s="11">
        <f t="shared" si="38"/>
        <v>0</v>
      </c>
      <c r="AF195" s="11">
        <f t="shared" si="38"/>
        <v>0</v>
      </c>
      <c r="AG195" s="11">
        <f t="shared" si="38"/>
        <v>0</v>
      </c>
      <c r="AH195" s="11">
        <f t="shared" si="38"/>
        <v>0</v>
      </c>
      <c r="AI195" s="11">
        <f t="shared" si="37"/>
        <v>0</v>
      </c>
      <c r="AJ195" s="11">
        <f t="shared" si="37"/>
        <v>0</v>
      </c>
      <c r="AK195" s="11">
        <f t="shared" si="37"/>
        <v>0</v>
      </c>
      <c r="AL195" s="11">
        <f t="shared" si="37"/>
        <v>0</v>
      </c>
      <c r="AM195" s="11">
        <f t="shared" si="37"/>
        <v>0</v>
      </c>
      <c r="AN195" s="11">
        <f t="shared" si="37"/>
        <v>0</v>
      </c>
      <c r="AO195" s="11">
        <f t="shared" si="37"/>
        <v>126842.97600000001</v>
      </c>
    </row>
    <row r="196" spans="1:41">
      <c r="A196" s="7">
        <v>292</v>
      </c>
      <c r="B196" s="8" t="s">
        <v>270</v>
      </c>
      <c r="C196" s="8" t="s">
        <v>182</v>
      </c>
      <c r="D196" s="7">
        <v>4</v>
      </c>
      <c r="E196" s="7"/>
      <c r="F196" s="9" t="s">
        <v>185</v>
      </c>
      <c r="G196" s="10">
        <v>2310.3000000000002</v>
      </c>
      <c r="H196" s="12">
        <f t="shared" si="25"/>
        <v>4620.6000000000004</v>
      </c>
      <c r="I196" s="12">
        <f t="shared" si="31"/>
        <v>55447.200000000004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2">
        <f t="shared" si="30"/>
        <v>55447.200000000004</v>
      </c>
      <c r="X196" s="9"/>
      <c r="Y196" s="11">
        <f t="shared" si="38"/>
        <v>2402.7120000000004</v>
      </c>
      <c r="Z196" s="11">
        <f t="shared" si="38"/>
        <v>4805.4240000000009</v>
      </c>
      <c r="AA196" s="11">
        <f t="shared" si="38"/>
        <v>57665.088000000003</v>
      </c>
      <c r="AB196" s="11">
        <f t="shared" si="38"/>
        <v>0</v>
      </c>
      <c r="AC196" s="11">
        <f t="shared" si="38"/>
        <v>0</v>
      </c>
      <c r="AD196" s="11">
        <f t="shared" si="38"/>
        <v>0</v>
      </c>
      <c r="AE196" s="11">
        <f t="shared" si="38"/>
        <v>0</v>
      </c>
      <c r="AF196" s="11">
        <f t="shared" si="38"/>
        <v>0</v>
      </c>
      <c r="AG196" s="11">
        <f t="shared" si="38"/>
        <v>0</v>
      </c>
      <c r="AH196" s="11">
        <f t="shared" si="38"/>
        <v>0</v>
      </c>
      <c r="AI196" s="11">
        <f t="shared" si="37"/>
        <v>0</v>
      </c>
      <c r="AJ196" s="11">
        <f t="shared" si="37"/>
        <v>0</v>
      </c>
      <c r="AK196" s="11">
        <f t="shared" si="37"/>
        <v>0</v>
      </c>
      <c r="AL196" s="11">
        <f t="shared" si="37"/>
        <v>0</v>
      </c>
      <c r="AM196" s="11">
        <f t="shared" si="37"/>
        <v>0</v>
      </c>
      <c r="AN196" s="11">
        <f t="shared" si="37"/>
        <v>0</v>
      </c>
      <c r="AO196" s="11">
        <f t="shared" si="37"/>
        <v>57665.088000000003</v>
      </c>
    </row>
    <row r="197" spans="1:41">
      <c r="A197" s="7">
        <v>294</v>
      </c>
      <c r="B197" s="8" t="s">
        <v>271</v>
      </c>
      <c r="C197" s="8" t="s">
        <v>182</v>
      </c>
      <c r="D197" s="7">
        <v>8</v>
      </c>
      <c r="E197" s="7"/>
      <c r="F197" s="9" t="s">
        <v>185</v>
      </c>
      <c r="G197" s="10">
        <v>2548.0500000000002</v>
      </c>
      <c r="H197" s="12">
        <f t="shared" ref="H197:H228" si="39">G197*2</f>
        <v>5096.1000000000004</v>
      </c>
      <c r="I197" s="12">
        <f t="shared" si="31"/>
        <v>61153.200000000004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2">
        <f t="shared" ref="W197:W228" si="40">I197+J197+L197+M197+O197+Q197+R197+S197+U197+V197</f>
        <v>61153.200000000004</v>
      </c>
      <c r="X197" s="9"/>
      <c r="Y197" s="11">
        <f t="shared" si="38"/>
        <v>2649.9720000000002</v>
      </c>
      <c r="Z197" s="11">
        <f t="shared" si="38"/>
        <v>5299.9440000000004</v>
      </c>
      <c r="AA197" s="11">
        <f t="shared" si="38"/>
        <v>63599.328000000009</v>
      </c>
      <c r="AB197" s="11">
        <f t="shared" si="38"/>
        <v>0</v>
      </c>
      <c r="AC197" s="11">
        <f t="shared" si="38"/>
        <v>0</v>
      </c>
      <c r="AD197" s="11">
        <f t="shared" si="38"/>
        <v>0</v>
      </c>
      <c r="AE197" s="11">
        <f t="shared" si="38"/>
        <v>0</v>
      </c>
      <c r="AF197" s="11">
        <f t="shared" si="38"/>
        <v>0</v>
      </c>
      <c r="AG197" s="11">
        <f t="shared" si="38"/>
        <v>0</v>
      </c>
      <c r="AH197" s="11">
        <f t="shared" si="38"/>
        <v>0</v>
      </c>
      <c r="AI197" s="11">
        <f t="shared" si="37"/>
        <v>0</v>
      </c>
      <c r="AJ197" s="11">
        <f t="shared" si="37"/>
        <v>0</v>
      </c>
      <c r="AK197" s="11">
        <f t="shared" si="37"/>
        <v>0</v>
      </c>
      <c r="AL197" s="11">
        <f t="shared" si="37"/>
        <v>0</v>
      </c>
      <c r="AM197" s="11">
        <f t="shared" si="37"/>
        <v>0</v>
      </c>
      <c r="AN197" s="11">
        <f t="shared" si="37"/>
        <v>0</v>
      </c>
      <c r="AO197" s="11">
        <f t="shared" si="37"/>
        <v>63599.328000000009</v>
      </c>
    </row>
    <row r="198" spans="1:41">
      <c r="A198" s="7">
        <v>295</v>
      </c>
      <c r="B198" s="8" t="s">
        <v>272</v>
      </c>
      <c r="C198" s="8" t="s">
        <v>217</v>
      </c>
      <c r="D198" s="8"/>
      <c r="E198" s="8"/>
      <c r="F198" s="9" t="s">
        <v>185</v>
      </c>
      <c r="G198" s="10">
        <v>2748.15</v>
      </c>
      <c r="H198" s="12">
        <f t="shared" si="39"/>
        <v>5496.3</v>
      </c>
      <c r="I198" s="12">
        <f t="shared" si="31"/>
        <v>65955.600000000006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2">
        <f t="shared" si="40"/>
        <v>65955.600000000006</v>
      </c>
      <c r="X198" s="9"/>
      <c r="Y198" s="11">
        <v>3111.6</v>
      </c>
      <c r="Z198" s="11">
        <f>Y198*2</f>
        <v>6223.2</v>
      </c>
      <c r="AA198" s="23">
        <f>Z198*12</f>
        <v>74678.399999999994</v>
      </c>
      <c r="AB198" s="11">
        <f t="shared" si="38"/>
        <v>0</v>
      </c>
      <c r="AC198" s="11">
        <f t="shared" si="38"/>
        <v>0</v>
      </c>
      <c r="AD198" s="11">
        <f t="shared" si="38"/>
        <v>0</v>
      </c>
      <c r="AE198" s="11">
        <f t="shared" si="38"/>
        <v>0</v>
      </c>
      <c r="AF198" s="11">
        <f t="shared" si="38"/>
        <v>0</v>
      </c>
      <c r="AG198" s="11">
        <f t="shared" si="38"/>
        <v>0</v>
      </c>
      <c r="AH198" s="11">
        <f t="shared" si="38"/>
        <v>0</v>
      </c>
      <c r="AI198" s="11">
        <f t="shared" si="37"/>
        <v>0</v>
      </c>
      <c r="AJ198" s="11">
        <f t="shared" si="37"/>
        <v>0</v>
      </c>
      <c r="AK198" s="11">
        <f t="shared" si="37"/>
        <v>0</v>
      </c>
      <c r="AL198" s="11">
        <f t="shared" si="37"/>
        <v>0</v>
      </c>
      <c r="AM198" s="11">
        <f t="shared" si="37"/>
        <v>0</v>
      </c>
      <c r="AN198" s="11">
        <f t="shared" si="37"/>
        <v>0</v>
      </c>
      <c r="AO198" s="11">
        <f>AA198+AB198+AC198+AD198+AE198+AF198+AG198+AH198+AI198+AJ198+AK198+AL198+AM198+AN198</f>
        <v>74678.399999999994</v>
      </c>
    </row>
    <row r="199" spans="1:41">
      <c r="A199" s="7">
        <v>296</v>
      </c>
      <c r="B199" s="8" t="s">
        <v>273</v>
      </c>
      <c r="C199" s="8" t="s">
        <v>221</v>
      </c>
      <c r="D199" s="8"/>
      <c r="E199" s="8"/>
      <c r="F199" s="9" t="s">
        <v>185</v>
      </c>
      <c r="G199" s="10">
        <v>4295.25</v>
      </c>
      <c r="H199" s="12">
        <f t="shared" si="39"/>
        <v>8590.5</v>
      </c>
      <c r="I199" s="12">
        <f t="shared" si="31"/>
        <v>103086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2">
        <f t="shared" si="40"/>
        <v>103086</v>
      </c>
      <c r="X199" s="9"/>
      <c r="Y199" s="11">
        <f t="shared" si="38"/>
        <v>4467.0600000000004</v>
      </c>
      <c r="Z199" s="11">
        <f t="shared" si="38"/>
        <v>8934.1200000000008</v>
      </c>
      <c r="AA199" s="11">
        <f t="shared" si="38"/>
        <v>107209.44</v>
      </c>
      <c r="AB199" s="11">
        <f t="shared" si="38"/>
        <v>0</v>
      </c>
      <c r="AC199" s="11">
        <f t="shared" si="38"/>
        <v>0</v>
      </c>
      <c r="AD199" s="11">
        <f t="shared" si="38"/>
        <v>0</v>
      </c>
      <c r="AE199" s="11">
        <f t="shared" si="38"/>
        <v>0</v>
      </c>
      <c r="AF199" s="11">
        <f t="shared" si="38"/>
        <v>0</v>
      </c>
      <c r="AG199" s="11">
        <f t="shared" si="38"/>
        <v>0</v>
      </c>
      <c r="AH199" s="11">
        <f t="shared" si="38"/>
        <v>0</v>
      </c>
      <c r="AI199" s="11">
        <f t="shared" si="37"/>
        <v>0</v>
      </c>
      <c r="AJ199" s="11">
        <f t="shared" si="37"/>
        <v>0</v>
      </c>
      <c r="AK199" s="11">
        <f t="shared" si="37"/>
        <v>0</v>
      </c>
      <c r="AL199" s="11">
        <f t="shared" si="37"/>
        <v>0</v>
      </c>
      <c r="AM199" s="11">
        <f t="shared" si="37"/>
        <v>0</v>
      </c>
      <c r="AN199" s="11">
        <f t="shared" si="37"/>
        <v>0</v>
      </c>
      <c r="AO199" s="11">
        <f t="shared" si="37"/>
        <v>107209.44</v>
      </c>
    </row>
    <row r="200" spans="1:41">
      <c r="A200" s="7">
        <v>299</v>
      </c>
      <c r="B200" s="8" t="s">
        <v>274</v>
      </c>
      <c r="C200" s="8" t="s">
        <v>182</v>
      </c>
      <c r="D200" s="7">
        <v>8</v>
      </c>
      <c r="E200" s="7"/>
      <c r="F200" s="9" t="s">
        <v>185</v>
      </c>
      <c r="G200" s="10">
        <v>2548.0500000000002</v>
      </c>
      <c r="H200" s="12">
        <f t="shared" si="39"/>
        <v>5096.1000000000004</v>
      </c>
      <c r="I200" s="12">
        <f t="shared" si="31"/>
        <v>61153.200000000004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2">
        <f t="shared" si="40"/>
        <v>61153.200000000004</v>
      </c>
      <c r="X200" s="9"/>
      <c r="Y200" s="11">
        <f t="shared" si="38"/>
        <v>2649.9720000000002</v>
      </c>
      <c r="Z200" s="11">
        <f t="shared" si="38"/>
        <v>5299.9440000000004</v>
      </c>
      <c r="AA200" s="11">
        <f t="shared" si="38"/>
        <v>63599.328000000009</v>
      </c>
      <c r="AB200" s="11">
        <f t="shared" si="38"/>
        <v>0</v>
      </c>
      <c r="AC200" s="11">
        <f t="shared" si="38"/>
        <v>0</v>
      </c>
      <c r="AD200" s="11">
        <f t="shared" si="38"/>
        <v>0</v>
      </c>
      <c r="AE200" s="11">
        <f t="shared" si="38"/>
        <v>0</v>
      </c>
      <c r="AF200" s="11">
        <f t="shared" si="38"/>
        <v>0</v>
      </c>
      <c r="AG200" s="11">
        <f t="shared" si="38"/>
        <v>0</v>
      </c>
      <c r="AH200" s="11">
        <f t="shared" si="38"/>
        <v>0</v>
      </c>
      <c r="AI200" s="11">
        <f t="shared" si="37"/>
        <v>0</v>
      </c>
      <c r="AJ200" s="11">
        <f t="shared" si="37"/>
        <v>0</v>
      </c>
      <c r="AK200" s="11">
        <f t="shared" si="37"/>
        <v>0</v>
      </c>
      <c r="AL200" s="11">
        <f t="shared" si="37"/>
        <v>0</v>
      </c>
      <c r="AM200" s="11">
        <f t="shared" si="37"/>
        <v>0</v>
      </c>
      <c r="AN200" s="11">
        <f t="shared" si="37"/>
        <v>0</v>
      </c>
      <c r="AO200" s="11">
        <f t="shared" si="37"/>
        <v>63599.328000000009</v>
      </c>
    </row>
    <row r="201" spans="1:41">
      <c r="A201" s="7">
        <v>300</v>
      </c>
      <c r="B201" s="8" t="s">
        <v>275</v>
      </c>
      <c r="C201" s="8" t="s">
        <v>302</v>
      </c>
      <c r="D201" s="8"/>
      <c r="E201" s="8"/>
      <c r="F201" s="9" t="s">
        <v>185</v>
      </c>
      <c r="G201" s="10">
        <v>6396</v>
      </c>
      <c r="H201" s="12">
        <f t="shared" si="39"/>
        <v>12792</v>
      </c>
      <c r="I201" s="12">
        <f t="shared" si="31"/>
        <v>153504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2">
        <f t="shared" si="40"/>
        <v>153504</v>
      </c>
      <c r="X201" s="9"/>
      <c r="Y201" s="11">
        <f t="shared" si="38"/>
        <v>6651.84</v>
      </c>
      <c r="Z201" s="11">
        <f t="shared" si="38"/>
        <v>13303.68</v>
      </c>
      <c r="AA201" s="11">
        <f t="shared" si="38"/>
        <v>159644.16</v>
      </c>
      <c r="AB201" s="11">
        <f t="shared" si="38"/>
        <v>0</v>
      </c>
      <c r="AC201" s="11">
        <f t="shared" si="38"/>
        <v>0</v>
      </c>
      <c r="AD201" s="11">
        <f t="shared" si="38"/>
        <v>0</v>
      </c>
      <c r="AE201" s="11">
        <f t="shared" si="38"/>
        <v>0</v>
      </c>
      <c r="AF201" s="11">
        <f t="shared" si="38"/>
        <v>0</v>
      </c>
      <c r="AG201" s="11">
        <f t="shared" si="38"/>
        <v>0</v>
      </c>
      <c r="AH201" s="11">
        <f t="shared" si="38"/>
        <v>0</v>
      </c>
      <c r="AI201" s="11">
        <f t="shared" si="37"/>
        <v>0</v>
      </c>
      <c r="AJ201" s="11">
        <f t="shared" si="37"/>
        <v>0</v>
      </c>
      <c r="AK201" s="11">
        <f t="shared" si="37"/>
        <v>0</v>
      </c>
      <c r="AL201" s="11">
        <f t="shared" si="37"/>
        <v>0</v>
      </c>
      <c r="AM201" s="11">
        <f t="shared" si="37"/>
        <v>0</v>
      </c>
      <c r="AN201" s="11">
        <f t="shared" si="37"/>
        <v>0</v>
      </c>
      <c r="AO201" s="11">
        <f t="shared" si="37"/>
        <v>159644.16</v>
      </c>
    </row>
    <row r="202" spans="1:41">
      <c r="A202" s="7">
        <v>302</v>
      </c>
      <c r="B202" s="8" t="s">
        <v>276</v>
      </c>
      <c r="C202" s="8" t="s">
        <v>181</v>
      </c>
      <c r="D202" s="8"/>
      <c r="E202" s="8"/>
      <c r="F202" s="9" t="s">
        <v>185</v>
      </c>
      <c r="G202" s="10">
        <v>2593.0500000000002</v>
      </c>
      <c r="H202" s="12">
        <f t="shared" si="39"/>
        <v>5186.1000000000004</v>
      </c>
      <c r="I202" s="12">
        <f t="shared" si="31"/>
        <v>62233.200000000004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2">
        <f t="shared" si="40"/>
        <v>62233.200000000004</v>
      </c>
      <c r="X202" s="9"/>
      <c r="Y202" s="11">
        <f t="shared" si="38"/>
        <v>2696.7720000000004</v>
      </c>
      <c r="Z202" s="11">
        <f t="shared" si="38"/>
        <v>5393.5440000000008</v>
      </c>
      <c r="AA202" s="11">
        <f t="shared" si="38"/>
        <v>64722.528000000006</v>
      </c>
      <c r="AB202" s="11">
        <f t="shared" si="38"/>
        <v>0</v>
      </c>
      <c r="AC202" s="11">
        <f t="shared" si="38"/>
        <v>0</v>
      </c>
      <c r="AD202" s="11">
        <f t="shared" si="38"/>
        <v>0</v>
      </c>
      <c r="AE202" s="11">
        <f t="shared" si="38"/>
        <v>0</v>
      </c>
      <c r="AF202" s="11">
        <f t="shared" si="38"/>
        <v>0</v>
      </c>
      <c r="AG202" s="11">
        <f t="shared" si="38"/>
        <v>0</v>
      </c>
      <c r="AH202" s="11">
        <f t="shared" si="38"/>
        <v>0</v>
      </c>
      <c r="AI202" s="11">
        <f t="shared" si="37"/>
        <v>0</v>
      </c>
      <c r="AJ202" s="11">
        <f t="shared" si="37"/>
        <v>0</v>
      </c>
      <c r="AK202" s="11">
        <f t="shared" si="37"/>
        <v>0</v>
      </c>
      <c r="AL202" s="11">
        <f t="shared" si="37"/>
        <v>0</v>
      </c>
      <c r="AM202" s="11">
        <f t="shared" si="37"/>
        <v>0</v>
      </c>
      <c r="AN202" s="11">
        <f t="shared" si="37"/>
        <v>0</v>
      </c>
      <c r="AO202" s="11">
        <f t="shared" si="37"/>
        <v>64722.528000000006</v>
      </c>
    </row>
    <row r="203" spans="1:41">
      <c r="A203" s="7">
        <v>303</v>
      </c>
      <c r="B203" s="8" t="s">
        <v>277</v>
      </c>
      <c r="C203" s="8" t="s">
        <v>181</v>
      </c>
      <c r="D203" s="8"/>
      <c r="E203" s="8"/>
      <c r="F203" s="9" t="s">
        <v>185</v>
      </c>
      <c r="G203" s="10">
        <v>2593.0500000000002</v>
      </c>
      <c r="H203" s="12">
        <f t="shared" si="39"/>
        <v>5186.1000000000004</v>
      </c>
      <c r="I203" s="12">
        <f t="shared" si="31"/>
        <v>62233.200000000004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2">
        <f t="shared" si="40"/>
        <v>62233.200000000004</v>
      </c>
      <c r="X203" s="9"/>
      <c r="Y203" s="11">
        <f t="shared" si="38"/>
        <v>2696.7720000000004</v>
      </c>
      <c r="Z203" s="11">
        <f t="shared" si="38"/>
        <v>5393.5440000000008</v>
      </c>
      <c r="AA203" s="11">
        <f t="shared" si="38"/>
        <v>64722.528000000006</v>
      </c>
      <c r="AB203" s="11">
        <f t="shared" si="38"/>
        <v>0</v>
      </c>
      <c r="AC203" s="11">
        <f t="shared" si="38"/>
        <v>0</v>
      </c>
      <c r="AD203" s="11">
        <f t="shared" si="38"/>
        <v>0</v>
      </c>
      <c r="AE203" s="11">
        <f t="shared" si="38"/>
        <v>0</v>
      </c>
      <c r="AF203" s="11">
        <f t="shared" si="38"/>
        <v>0</v>
      </c>
      <c r="AG203" s="11">
        <f t="shared" si="38"/>
        <v>0</v>
      </c>
      <c r="AH203" s="11">
        <f t="shared" si="38"/>
        <v>0</v>
      </c>
      <c r="AI203" s="11">
        <f t="shared" si="37"/>
        <v>0</v>
      </c>
      <c r="AJ203" s="11">
        <f t="shared" si="37"/>
        <v>0</v>
      </c>
      <c r="AK203" s="11">
        <f t="shared" si="37"/>
        <v>0</v>
      </c>
      <c r="AL203" s="11">
        <f t="shared" si="37"/>
        <v>0</v>
      </c>
      <c r="AM203" s="11">
        <f t="shared" si="37"/>
        <v>0</v>
      </c>
      <c r="AN203" s="11">
        <f t="shared" si="37"/>
        <v>0</v>
      </c>
      <c r="AO203" s="11">
        <f t="shared" si="37"/>
        <v>64722.528000000006</v>
      </c>
    </row>
    <row r="204" spans="1:41">
      <c r="A204" s="7">
        <v>304</v>
      </c>
      <c r="B204" s="8" t="s">
        <v>278</v>
      </c>
      <c r="C204" s="8" t="s">
        <v>181</v>
      </c>
      <c r="D204" s="8"/>
      <c r="E204" s="8"/>
      <c r="F204" s="9" t="s">
        <v>185</v>
      </c>
      <c r="G204" s="10">
        <v>2593.0500000000002</v>
      </c>
      <c r="H204" s="12">
        <f t="shared" si="39"/>
        <v>5186.1000000000004</v>
      </c>
      <c r="I204" s="12">
        <f t="shared" si="31"/>
        <v>62233.200000000004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2">
        <f t="shared" si="40"/>
        <v>62233.200000000004</v>
      </c>
      <c r="X204" s="9"/>
      <c r="Y204" s="11">
        <f t="shared" si="38"/>
        <v>2696.7720000000004</v>
      </c>
      <c r="Z204" s="11">
        <f t="shared" si="38"/>
        <v>5393.5440000000008</v>
      </c>
      <c r="AA204" s="11">
        <f t="shared" si="38"/>
        <v>64722.528000000006</v>
      </c>
      <c r="AB204" s="11">
        <f t="shared" si="38"/>
        <v>0</v>
      </c>
      <c r="AC204" s="11">
        <f t="shared" si="38"/>
        <v>0</v>
      </c>
      <c r="AD204" s="11">
        <f t="shared" si="38"/>
        <v>0</v>
      </c>
      <c r="AE204" s="11">
        <f t="shared" si="38"/>
        <v>0</v>
      </c>
      <c r="AF204" s="11">
        <f t="shared" si="38"/>
        <v>0</v>
      </c>
      <c r="AG204" s="11">
        <f t="shared" si="38"/>
        <v>0</v>
      </c>
      <c r="AH204" s="11">
        <f t="shared" si="38"/>
        <v>0</v>
      </c>
      <c r="AI204" s="11">
        <f t="shared" si="37"/>
        <v>0</v>
      </c>
      <c r="AJ204" s="11">
        <f t="shared" si="37"/>
        <v>0</v>
      </c>
      <c r="AK204" s="11">
        <f t="shared" si="37"/>
        <v>0</v>
      </c>
      <c r="AL204" s="11">
        <f t="shared" si="37"/>
        <v>0</v>
      </c>
      <c r="AM204" s="11">
        <f t="shared" si="37"/>
        <v>0</v>
      </c>
      <c r="AN204" s="11">
        <f t="shared" si="37"/>
        <v>0</v>
      </c>
      <c r="AO204" s="11">
        <f t="shared" si="37"/>
        <v>64722.528000000006</v>
      </c>
    </row>
    <row r="205" spans="1:41">
      <c r="A205" s="7">
        <v>305</v>
      </c>
      <c r="B205" s="8" t="s">
        <v>279</v>
      </c>
      <c r="C205" s="8" t="s">
        <v>181</v>
      </c>
      <c r="D205" s="8"/>
      <c r="E205" s="8"/>
      <c r="F205" s="9" t="s">
        <v>185</v>
      </c>
      <c r="G205" s="10">
        <v>2593.0500000000002</v>
      </c>
      <c r="H205" s="12">
        <f t="shared" si="39"/>
        <v>5186.1000000000004</v>
      </c>
      <c r="I205" s="12">
        <f t="shared" si="31"/>
        <v>62233.200000000004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2">
        <f t="shared" si="40"/>
        <v>62233.200000000004</v>
      </c>
      <c r="X205" s="9"/>
      <c r="Y205" s="11">
        <f t="shared" si="38"/>
        <v>2696.7720000000004</v>
      </c>
      <c r="Z205" s="11">
        <f t="shared" si="38"/>
        <v>5393.5440000000008</v>
      </c>
      <c r="AA205" s="11">
        <f t="shared" si="38"/>
        <v>64722.528000000006</v>
      </c>
      <c r="AB205" s="11">
        <f t="shared" si="38"/>
        <v>0</v>
      </c>
      <c r="AC205" s="11">
        <f t="shared" si="38"/>
        <v>0</v>
      </c>
      <c r="AD205" s="11">
        <f t="shared" si="38"/>
        <v>0</v>
      </c>
      <c r="AE205" s="11">
        <f t="shared" si="38"/>
        <v>0</v>
      </c>
      <c r="AF205" s="11">
        <f t="shared" si="38"/>
        <v>0</v>
      </c>
      <c r="AG205" s="11">
        <f t="shared" si="38"/>
        <v>0</v>
      </c>
      <c r="AH205" s="11">
        <f t="shared" si="38"/>
        <v>0</v>
      </c>
      <c r="AI205" s="11">
        <f t="shared" si="37"/>
        <v>0</v>
      </c>
      <c r="AJ205" s="11">
        <f t="shared" si="37"/>
        <v>0</v>
      </c>
      <c r="AK205" s="11">
        <f t="shared" si="37"/>
        <v>0</v>
      </c>
      <c r="AL205" s="11">
        <f t="shared" si="37"/>
        <v>0</v>
      </c>
      <c r="AM205" s="11">
        <f t="shared" si="37"/>
        <v>0</v>
      </c>
      <c r="AN205" s="11">
        <f t="shared" si="37"/>
        <v>0</v>
      </c>
      <c r="AO205" s="11">
        <f t="shared" si="37"/>
        <v>64722.528000000006</v>
      </c>
    </row>
    <row r="206" spans="1:41">
      <c r="A206" s="7">
        <v>306</v>
      </c>
      <c r="B206" s="8" t="s">
        <v>280</v>
      </c>
      <c r="C206" s="8" t="s">
        <v>182</v>
      </c>
      <c r="D206" s="7">
        <v>4</v>
      </c>
      <c r="E206" s="7"/>
      <c r="F206" s="9" t="s">
        <v>185</v>
      </c>
      <c r="G206" s="10">
        <v>2310.3000000000002</v>
      </c>
      <c r="H206" s="12">
        <f t="shared" si="39"/>
        <v>4620.6000000000004</v>
      </c>
      <c r="I206" s="12">
        <f t="shared" si="31"/>
        <v>55447.200000000004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2">
        <f t="shared" si="40"/>
        <v>55447.200000000004</v>
      </c>
      <c r="X206" s="9"/>
      <c r="Y206" s="11">
        <f t="shared" si="38"/>
        <v>2402.7120000000004</v>
      </c>
      <c r="Z206" s="11">
        <f t="shared" si="38"/>
        <v>4805.4240000000009</v>
      </c>
      <c r="AA206" s="11">
        <f t="shared" si="38"/>
        <v>57665.088000000003</v>
      </c>
      <c r="AB206" s="11">
        <f t="shared" si="38"/>
        <v>0</v>
      </c>
      <c r="AC206" s="11">
        <f t="shared" si="38"/>
        <v>0</v>
      </c>
      <c r="AD206" s="11">
        <f t="shared" si="38"/>
        <v>0</v>
      </c>
      <c r="AE206" s="11">
        <f t="shared" si="38"/>
        <v>0</v>
      </c>
      <c r="AF206" s="11">
        <f t="shared" si="38"/>
        <v>0</v>
      </c>
      <c r="AG206" s="11">
        <f t="shared" si="38"/>
        <v>0</v>
      </c>
      <c r="AH206" s="11">
        <f t="shared" si="38"/>
        <v>0</v>
      </c>
      <c r="AI206" s="11">
        <f t="shared" si="37"/>
        <v>0</v>
      </c>
      <c r="AJ206" s="11">
        <f t="shared" si="37"/>
        <v>0</v>
      </c>
      <c r="AK206" s="11">
        <f t="shared" si="37"/>
        <v>0</v>
      </c>
      <c r="AL206" s="11">
        <f t="shared" si="37"/>
        <v>0</v>
      </c>
      <c r="AM206" s="11">
        <f t="shared" si="37"/>
        <v>0</v>
      </c>
      <c r="AN206" s="11">
        <f t="shared" si="37"/>
        <v>0</v>
      </c>
      <c r="AO206" s="11">
        <f t="shared" si="37"/>
        <v>57665.088000000003</v>
      </c>
    </row>
    <row r="207" spans="1:41">
      <c r="A207" s="7">
        <v>307</v>
      </c>
      <c r="B207" s="8" t="s">
        <v>281</v>
      </c>
      <c r="C207" s="8" t="s">
        <v>217</v>
      </c>
      <c r="D207" s="8"/>
      <c r="E207" s="8"/>
      <c r="F207" s="9" t="s">
        <v>185</v>
      </c>
      <c r="G207" s="10">
        <v>2748.15</v>
      </c>
      <c r="H207" s="12">
        <f t="shared" si="39"/>
        <v>5496.3</v>
      </c>
      <c r="I207" s="12">
        <f t="shared" si="31"/>
        <v>65955.600000000006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2">
        <f t="shared" si="40"/>
        <v>65955.600000000006</v>
      </c>
      <c r="X207" s="9"/>
      <c r="Y207" s="11">
        <v>3111.6</v>
      </c>
      <c r="Z207" s="11">
        <f>Y207*2</f>
        <v>6223.2</v>
      </c>
      <c r="AA207" s="23">
        <f>Z207*12</f>
        <v>74678.399999999994</v>
      </c>
      <c r="AB207" s="11">
        <f t="shared" si="38"/>
        <v>0</v>
      </c>
      <c r="AC207" s="11">
        <f t="shared" si="38"/>
        <v>0</v>
      </c>
      <c r="AD207" s="11">
        <f t="shared" si="38"/>
        <v>0</v>
      </c>
      <c r="AE207" s="11">
        <f t="shared" si="38"/>
        <v>0</v>
      </c>
      <c r="AF207" s="11">
        <f t="shared" si="38"/>
        <v>0</v>
      </c>
      <c r="AG207" s="11">
        <f t="shared" si="38"/>
        <v>0</v>
      </c>
      <c r="AH207" s="11">
        <f t="shared" si="38"/>
        <v>0</v>
      </c>
      <c r="AI207" s="11">
        <f t="shared" si="37"/>
        <v>0</v>
      </c>
      <c r="AJ207" s="11">
        <f t="shared" si="37"/>
        <v>0</v>
      </c>
      <c r="AK207" s="11">
        <f t="shared" si="37"/>
        <v>0</v>
      </c>
      <c r="AL207" s="11">
        <f t="shared" si="37"/>
        <v>0</v>
      </c>
      <c r="AM207" s="11">
        <f t="shared" si="37"/>
        <v>0</v>
      </c>
      <c r="AN207" s="11">
        <f t="shared" si="37"/>
        <v>0</v>
      </c>
      <c r="AO207" s="11">
        <f>AA207+AB207+AC207+AD207+AE207+AF207+AG207+AH207+AI207+AJ207+AK207+AL207+AM207+AN207</f>
        <v>74678.399999999994</v>
      </c>
    </row>
    <row r="208" spans="1:41">
      <c r="A208" s="7">
        <v>308</v>
      </c>
      <c r="B208" s="8" t="s">
        <v>282</v>
      </c>
      <c r="C208" s="8" t="s">
        <v>221</v>
      </c>
      <c r="D208" s="8"/>
      <c r="E208" s="8"/>
      <c r="F208" s="9" t="s">
        <v>185</v>
      </c>
      <c r="G208" s="10">
        <v>4295.25</v>
      </c>
      <c r="H208" s="12">
        <f t="shared" si="39"/>
        <v>8590.5</v>
      </c>
      <c r="I208" s="12">
        <f t="shared" si="31"/>
        <v>103086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2">
        <f t="shared" si="40"/>
        <v>103086</v>
      </c>
      <c r="X208" s="9"/>
      <c r="Y208" s="11">
        <f t="shared" si="38"/>
        <v>4467.0600000000004</v>
      </c>
      <c r="Z208" s="11">
        <f t="shared" si="38"/>
        <v>8934.1200000000008</v>
      </c>
      <c r="AA208" s="11">
        <f t="shared" si="38"/>
        <v>107209.44</v>
      </c>
      <c r="AB208" s="11">
        <f t="shared" si="38"/>
        <v>0</v>
      </c>
      <c r="AC208" s="11">
        <f t="shared" si="38"/>
        <v>0</v>
      </c>
      <c r="AD208" s="11">
        <f t="shared" si="38"/>
        <v>0</v>
      </c>
      <c r="AE208" s="11">
        <f t="shared" si="38"/>
        <v>0</v>
      </c>
      <c r="AF208" s="11">
        <f t="shared" si="38"/>
        <v>0</v>
      </c>
      <c r="AG208" s="11">
        <f t="shared" si="38"/>
        <v>0</v>
      </c>
      <c r="AH208" s="11">
        <f t="shared" si="38"/>
        <v>0</v>
      </c>
      <c r="AI208" s="11">
        <f t="shared" si="37"/>
        <v>0</v>
      </c>
      <c r="AJ208" s="11">
        <f t="shared" si="37"/>
        <v>0</v>
      </c>
      <c r="AK208" s="11">
        <f t="shared" si="37"/>
        <v>0</v>
      </c>
      <c r="AL208" s="11">
        <f t="shared" si="37"/>
        <v>0</v>
      </c>
      <c r="AM208" s="11">
        <f t="shared" si="37"/>
        <v>0</v>
      </c>
      <c r="AN208" s="11">
        <f t="shared" si="37"/>
        <v>0</v>
      </c>
      <c r="AO208" s="11">
        <f t="shared" si="37"/>
        <v>107209.44</v>
      </c>
    </row>
    <row r="209" spans="1:41">
      <c r="A209" s="7">
        <v>309</v>
      </c>
      <c r="B209" s="8" t="s">
        <v>283</v>
      </c>
      <c r="C209" s="8" t="s">
        <v>221</v>
      </c>
      <c r="D209" s="8"/>
      <c r="E209" s="8"/>
      <c r="F209" s="9" t="s">
        <v>185</v>
      </c>
      <c r="G209" s="10">
        <v>4295.25</v>
      </c>
      <c r="H209" s="12">
        <f t="shared" si="39"/>
        <v>8590.5</v>
      </c>
      <c r="I209" s="12">
        <f t="shared" si="31"/>
        <v>103086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2">
        <f t="shared" si="40"/>
        <v>103086</v>
      </c>
      <c r="X209" s="9"/>
      <c r="Y209" s="11">
        <f t="shared" si="38"/>
        <v>4467.0600000000004</v>
      </c>
      <c r="Z209" s="11">
        <f t="shared" si="38"/>
        <v>8934.1200000000008</v>
      </c>
      <c r="AA209" s="11">
        <f t="shared" si="38"/>
        <v>107209.44</v>
      </c>
      <c r="AB209" s="11">
        <f t="shared" si="38"/>
        <v>0</v>
      </c>
      <c r="AC209" s="11">
        <f t="shared" si="38"/>
        <v>0</v>
      </c>
      <c r="AD209" s="11">
        <f t="shared" si="38"/>
        <v>0</v>
      </c>
      <c r="AE209" s="11">
        <f t="shared" si="38"/>
        <v>0</v>
      </c>
      <c r="AF209" s="11">
        <f t="shared" si="38"/>
        <v>0</v>
      </c>
      <c r="AG209" s="11">
        <f t="shared" si="38"/>
        <v>0</v>
      </c>
      <c r="AH209" s="11">
        <f t="shared" si="38"/>
        <v>0</v>
      </c>
      <c r="AI209" s="11">
        <f t="shared" si="37"/>
        <v>0</v>
      </c>
      <c r="AJ209" s="11">
        <f t="shared" si="37"/>
        <v>0</v>
      </c>
      <c r="AK209" s="11">
        <f t="shared" si="37"/>
        <v>0</v>
      </c>
      <c r="AL209" s="11">
        <f t="shared" si="37"/>
        <v>0</v>
      </c>
      <c r="AM209" s="11">
        <f t="shared" si="37"/>
        <v>0</v>
      </c>
      <c r="AN209" s="11">
        <f t="shared" si="37"/>
        <v>0</v>
      </c>
      <c r="AO209" s="11">
        <f t="shared" si="37"/>
        <v>107209.44</v>
      </c>
    </row>
    <row r="210" spans="1:41">
      <c r="A210" s="7">
        <v>310</v>
      </c>
      <c r="B210" s="8" t="s">
        <v>200</v>
      </c>
      <c r="C210" s="8" t="s">
        <v>219</v>
      </c>
      <c r="D210" s="8"/>
      <c r="E210" s="8"/>
      <c r="F210" s="9" t="s">
        <v>185</v>
      </c>
      <c r="G210" s="10">
        <v>2748.15</v>
      </c>
      <c r="H210" s="12">
        <f t="shared" si="39"/>
        <v>5496.3</v>
      </c>
      <c r="I210" s="12">
        <f t="shared" si="31"/>
        <v>65955.600000000006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2">
        <f t="shared" si="40"/>
        <v>65955.600000000006</v>
      </c>
      <c r="X210" s="9"/>
      <c r="Y210" s="11">
        <f t="shared" si="38"/>
        <v>2858.076</v>
      </c>
      <c r="Z210" s="11">
        <f t="shared" si="38"/>
        <v>5716.152</v>
      </c>
      <c r="AA210" s="11">
        <f t="shared" si="38"/>
        <v>68593.824000000008</v>
      </c>
      <c r="AB210" s="11">
        <f t="shared" si="38"/>
        <v>0</v>
      </c>
      <c r="AC210" s="11">
        <f t="shared" si="38"/>
        <v>0</v>
      </c>
      <c r="AD210" s="11">
        <f t="shared" si="38"/>
        <v>0</v>
      </c>
      <c r="AE210" s="11">
        <f t="shared" si="38"/>
        <v>0</v>
      </c>
      <c r="AF210" s="11">
        <f t="shared" si="38"/>
        <v>0</v>
      </c>
      <c r="AG210" s="11">
        <f t="shared" si="38"/>
        <v>0</v>
      </c>
      <c r="AH210" s="11">
        <f t="shared" si="38"/>
        <v>0</v>
      </c>
      <c r="AI210" s="11">
        <f t="shared" si="37"/>
        <v>0</v>
      </c>
      <c r="AJ210" s="11">
        <f t="shared" si="37"/>
        <v>0</v>
      </c>
      <c r="AK210" s="11">
        <f t="shared" si="37"/>
        <v>0</v>
      </c>
      <c r="AL210" s="11">
        <f t="shared" si="37"/>
        <v>0</v>
      </c>
      <c r="AM210" s="11">
        <f t="shared" si="37"/>
        <v>0</v>
      </c>
      <c r="AN210" s="11">
        <f t="shared" si="37"/>
        <v>0</v>
      </c>
      <c r="AO210" s="11">
        <f t="shared" si="37"/>
        <v>68593.824000000008</v>
      </c>
    </row>
    <row r="211" spans="1:41">
      <c r="A211" s="7">
        <v>311</v>
      </c>
      <c r="B211" s="8" t="s">
        <v>284</v>
      </c>
      <c r="C211" s="8" t="s">
        <v>222</v>
      </c>
      <c r="D211" s="8"/>
      <c r="E211" s="8"/>
      <c r="F211" s="9" t="s">
        <v>185</v>
      </c>
      <c r="G211" s="10">
        <v>5200.05</v>
      </c>
      <c r="H211" s="12">
        <f t="shared" si="39"/>
        <v>10400.1</v>
      </c>
      <c r="I211" s="12">
        <f t="shared" si="31"/>
        <v>124801.20000000001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2">
        <f t="shared" si="40"/>
        <v>124801.20000000001</v>
      </c>
      <c r="X211" s="9"/>
      <c r="Y211" s="11">
        <f t="shared" si="38"/>
        <v>5408.0520000000006</v>
      </c>
      <c r="Z211" s="11">
        <f t="shared" si="38"/>
        <v>10816.104000000001</v>
      </c>
      <c r="AA211" s="11">
        <f t="shared" si="38"/>
        <v>129793.24800000002</v>
      </c>
      <c r="AB211" s="11">
        <f t="shared" si="38"/>
        <v>0</v>
      </c>
      <c r="AC211" s="11">
        <f t="shared" si="38"/>
        <v>0</v>
      </c>
      <c r="AD211" s="11">
        <f t="shared" ref="AD211:AK228" si="41">L211*1.04</f>
        <v>0</v>
      </c>
      <c r="AE211" s="11">
        <f t="shared" si="41"/>
        <v>0</v>
      </c>
      <c r="AF211" s="11">
        <f t="shared" si="41"/>
        <v>0</v>
      </c>
      <c r="AG211" s="11">
        <f t="shared" si="41"/>
        <v>0</v>
      </c>
      <c r="AH211" s="11">
        <f t="shared" si="41"/>
        <v>0</v>
      </c>
      <c r="AI211" s="11">
        <f t="shared" si="37"/>
        <v>0</v>
      </c>
      <c r="AJ211" s="11">
        <f t="shared" si="37"/>
        <v>0</v>
      </c>
      <c r="AK211" s="11">
        <f t="shared" si="37"/>
        <v>0</v>
      </c>
      <c r="AL211" s="11">
        <f t="shared" si="37"/>
        <v>0</v>
      </c>
      <c r="AM211" s="11">
        <f t="shared" si="37"/>
        <v>0</v>
      </c>
      <c r="AN211" s="11">
        <f t="shared" si="37"/>
        <v>0</v>
      </c>
      <c r="AO211" s="11">
        <f t="shared" si="37"/>
        <v>129793.24800000002</v>
      </c>
    </row>
    <row r="212" spans="1:41">
      <c r="A212" s="7">
        <v>312</v>
      </c>
      <c r="B212" s="8" t="s">
        <v>285</v>
      </c>
      <c r="C212" s="8" t="s">
        <v>219</v>
      </c>
      <c r="D212" s="8"/>
      <c r="E212" s="8"/>
      <c r="F212" s="9" t="s">
        <v>185</v>
      </c>
      <c r="G212" s="10">
        <v>4295.25</v>
      </c>
      <c r="H212" s="12">
        <f t="shared" si="39"/>
        <v>8590.5</v>
      </c>
      <c r="I212" s="12">
        <f t="shared" si="31"/>
        <v>103086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2">
        <f t="shared" si="40"/>
        <v>103086</v>
      </c>
      <c r="X212" s="9"/>
      <c r="Y212" s="11">
        <f t="shared" ref="Y212:AC228" si="42">G212*1.04</f>
        <v>4467.0600000000004</v>
      </c>
      <c r="Z212" s="11">
        <f t="shared" si="42"/>
        <v>8934.1200000000008</v>
      </c>
      <c r="AA212" s="11">
        <f t="shared" si="42"/>
        <v>107209.44</v>
      </c>
      <c r="AB212" s="11">
        <f t="shared" si="42"/>
        <v>0</v>
      </c>
      <c r="AC212" s="11">
        <f t="shared" si="42"/>
        <v>0</v>
      </c>
      <c r="AD212" s="11">
        <f t="shared" si="41"/>
        <v>0</v>
      </c>
      <c r="AE212" s="11">
        <f t="shared" si="41"/>
        <v>0</v>
      </c>
      <c r="AF212" s="11">
        <f t="shared" si="41"/>
        <v>0</v>
      </c>
      <c r="AG212" s="11">
        <f t="shared" si="41"/>
        <v>0</v>
      </c>
      <c r="AH212" s="11">
        <f t="shared" si="41"/>
        <v>0</v>
      </c>
      <c r="AI212" s="11">
        <f t="shared" si="37"/>
        <v>0</v>
      </c>
      <c r="AJ212" s="11">
        <f t="shared" si="37"/>
        <v>0</v>
      </c>
      <c r="AK212" s="11">
        <f t="shared" si="37"/>
        <v>0</v>
      </c>
      <c r="AL212" s="11">
        <f t="shared" si="37"/>
        <v>0</v>
      </c>
      <c r="AM212" s="11">
        <f t="shared" si="37"/>
        <v>0</v>
      </c>
      <c r="AN212" s="11">
        <f t="shared" si="37"/>
        <v>0</v>
      </c>
      <c r="AO212" s="11">
        <f t="shared" si="37"/>
        <v>107209.44</v>
      </c>
    </row>
    <row r="213" spans="1:41">
      <c r="A213" s="7">
        <v>313</v>
      </c>
      <c r="B213" s="8" t="s">
        <v>286</v>
      </c>
      <c r="C213" s="8" t="s">
        <v>219</v>
      </c>
      <c r="D213" s="8"/>
      <c r="E213" s="8"/>
      <c r="F213" s="9" t="s">
        <v>185</v>
      </c>
      <c r="G213" s="10">
        <v>4295.25</v>
      </c>
      <c r="H213" s="12">
        <f t="shared" si="39"/>
        <v>8590.5</v>
      </c>
      <c r="I213" s="12">
        <f t="shared" si="31"/>
        <v>103086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2">
        <f t="shared" si="40"/>
        <v>103086</v>
      </c>
      <c r="X213" s="9"/>
      <c r="Y213" s="11">
        <f t="shared" si="42"/>
        <v>4467.0600000000004</v>
      </c>
      <c r="Z213" s="11">
        <f t="shared" si="42"/>
        <v>8934.1200000000008</v>
      </c>
      <c r="AA213" s="11">
        <f t="shared" si="42"/>
        <v>107209.44</v>
      </c>
      <c r="AB213" s="11">
        <f t="shared" si="42"/>
        <v>0</v>
      </c>
      <c r="AC213" s="11">
        <f t="shared" si="42"/>
        <v>0</v>
      </c>
      <c r="AD213" s="11">
        <f t="shared" si="41"/>
        <v>0</v>
      </c>
      <c r="AE213" s="11">
        <f t="shared" si="41"/>
        <v>0</v>
      </c>
      <c r="AF213" s="11">
        <f t="shared" si="41"/>
        <v>0</v>
      </c>
      <c r="AG213" s="11">
        <f t="shared" si="41"/>
        <v>0</v>
      </c>
      <c r="AH213" s="11">
        <f t="shared" si="41"/>
        <v>0</v>
      </c>
      <c r="AI213" s="11">
        <f t="shared" si="37"/>
        <v>0</v>
      </c>
      <c r="AJ213" s="11">
        <f t="shared" si="37"/>
        <v>0</v>
      </c>
      <c r="AK213" s="11">
        <f t="shared" si="37"/>
        <v>0</v>
      </c>
      <c r="AL213" s="11">
        <f t="shared" si="37"/>
        <v>0</v>
      </c>
      <c r="AM213" s="11">
        <f t="shared" si="37"/>
        <v>0</v>
      </c>
      <c r="AN213" s="11">
        <f t="shared" si="37"/>
        <v>0</v>
      </c>
      <c r="AO213" s="11">
        <f t="shared" si="37"/>
        <v>107209.44</v>
      </c>
    </row>
    <row r="214" spans="1:41">
      <c r="A214" s="7">
        <v>314</v>
      </c>
      <c r="B214" s="8" t="s">
        <v>287</v>
      </c>
      <c r="C214" s="8" t="s">
        <v>182</v>
      </c>
      <c r="D214" s="7">
        <v>9.3000000000000007</v>
      </c>
      <c r="E214" s="7"/>
      <c r="F214" s="9" t="s">
        <v>185</v>
      </c>
      <c r="G214" s="10">
        <v>3068.1</v>
      </c>
      <c r="H214" s="12">
        <f t="shared" si="39"/>
        <v>6136.2</v>
      </c>
      <c r="I214" s="12">
        <f t="shared" ref="I214:I228" si="43">H214*12</f>
        <v>73634.399999999994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2">
        <f t="shared" si="40"/>
        <v>73634.399999999994</v>
      </c>
      <c r="X214" s="9"/>
      <c r="Y214" s="11">
        <f t="shared" si="42"/>
        <v>3190.8240000000001</v>
      </c>
      <c r="Z214" s="11">
        <f t="shared" si="42"/>
        <v>6381.6480000000001</v>
      </c>
      <c r="AA214" s="11">
        <f t="shared" si="42"/>
        <v>76579.775999999998</v>
      </c>
      <c r="AB214" s="11">
        <f t="shared" si="42"/>
        <v>0</v>
      </c>
      <c r="AC214" s="11">
        <f t="shared" si="42"/>
        <v>0</v>
      </c>
      <c r="AD214" s="11">
        <f t="shared" si="41"/>
        <v>0</v>
      </c>
      <c r="AE214" s="11">
        <f t="shared" si="41"/>
        <v>0</v>
      </c>
      <c r="AF214" s="11">
        <f t="shared" si="41"/>
        <v>0</v>
      </c>
      <c r="AG214" s="11">
        <f t="shared" si="41"/>
        <v>0</v>
      </c>
      <c r="AH214" s="11">
        <f t="shared" si="41"/>
        <v>0</v>
      </c>
      <c r="AI214" s="11">
        <f t="shared" si="37"/>
        <v>0</v>
      </c>
      <c r="AJ214" s="11">
        <f t="shared" si="37"/>
        <v>0</v>
      </c>
      <c r="AK214" s="11">
        <f t="shared" si="37"/>
        <v>0</v>
      </c>
      <c r="AL214" s="11">
        <f t="shared" si="37"/>
        <v>0</v>
      </c>
      <c r="AM214" s="11">
        <f t="shared" si="37"/>
        <v>0</v>
      </c>
      <c r="AN214" s="11">
        <f t="shared" si="37"/>
        <v>0</v>
      </c>
      <c r="AO214" s="11">
        <f t="shared" si="37"/>
        <v>76579.775999999998</v>
      </c>
    </row>
    <row r="215" spans="1:41">
      <c r="A215" s="7">
        <v>316</v>
      </c>
      <c r="B215" s="8" t="s">
        <v>288</v>
      </c>
      <c r="C215" s="8" t="s">
        <v>182</v>
      </c>
      <c r="D215" s="7">
        <v>4</v>
      </c>
      <c r="E215" s="7"/>
      <c r="F215" s="9" t="s">
        <v>185</v>
      </c>
      <c r="G215" s="10">
        <v>2310.3000000000002</v>
      </c>
      <c r="H215" s="12">
        <f t="shared" si="39"/>
        <v>4620.6000000000004</v>
      </c>
      <c r="I215" s="12">
        <f t="shared" si="43"/>
        <v>55447.200000000004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2">
        <f t="shared" si="40"/>
        <v>55447.200000000004</v>
      </c>
      <c r="X215" s="9"/>
      <c r="Y215" s="11">
        <f t="shared" si="42"/>
        <v>2402.7120000000004</v>
      </c>
      <c r="Z215" s="11">
        <f t="shared" si="42"/>
        <v>4805.4240000000009</v>
      </c>
      <c r="AA215" s="11">
        <f t="shared" si="42"/>
        <v>57665.088000000003</v>
      </c>
      <c r="AB215" s="11">
        <f t="shared" si="42"/>
        <v>0</v>
      </c>
      <c r="AC215" s="11">
        <f t="shared" si="42"/>
        <v>0</v>
      </c>
      <c r="AD215" s="11">
        <f t="shared" si="41"/>
        <v>0</v>
      </c>
      <c r="AE215" s="11">
        <f t="shared" si="41"/>
        <v>0</v>
      </c>
      <c r="AF215" s="11">
        <f t="shared" si="41"/>
        <v>0</v>
      </c>
      <c r="AG215" s="11">
        <f t="shared" si="41"/>
        <v>0</v>
      </c>
      <c r="AH215" s="11">
        <f t="shared" si="41"/>
        <v>0</v>
      </c>
      <c r="AI215" s="11">
        <f t="shared" si="37"/>
        <v>0</v>
      </c>
      <c r="AJ215" s="11">
        <f t="shared" si="37"/>
        <v>0</v>
      </c>
      <c r="AK215" s="11">
        <f t="shared" si="37"/>
        <v>0</v>
      </c>
      <c r="AL215" s="11">
        <f t="shared" si="37"/>
        <v>0</v>
      </c>
      <c r="AM215" s="11">
        <f t="shared" si="37"/>
        <v>0</v>
      </c>
      <c r="AN215" s="11">
        <f t="shared" si="37"/>
        <v>0</v>
      </c>
      <c r="AO215" s="11">
        <f t="shared" si="37"/>
        <v>57665.088000000003</v>
      </c>
    </row>
    <row r="216" spans="1:41">
      <c r="A216" s="7">
        <v>317</v>
      </c>
      <c r="B216" s="8" t="s">
        <v>289</v>
      </c>
      <c r="C216" s="8" t="s">
        <v>182</v>
      </c>
      <c r="D216" s="7">
        <v>4</v>
      </c>
      <c r="E216" s="7"/>
      <c r="F216" s="9" t="s">
        <v>185</v>
      </c>
      <c r="G216" s="10">
        <v>2310.3000000000002</v>
      </c>
      <c r="H216" s="12">
        <f t="shared" si="39"/>
        <v>4620.6000000000004</v>
      </c>
      <c r="I216" s="12">
        <f t="shared" si="43"/>
        <v>55447.200000000004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2">
        <f t="shared" si="40"/>
        <v>55447.200000000004</v>
      </c>
      <c r="X216" s="9"/>
      <c r="Y216" s="11">
        <f t="shared" si="42"/>
        <v>2402.7120000000004</v>
      </c>
      <c r="Z216" s="11">
        <f t="shared" si="42"/>
        <v>4805.4240000000009</v>
      </c>
      <c r="AA216" s="11">
        <f t="shared" si="42"/>
        <v>57665.088000000003</v>
      </c>
      <c r="AB216" s="11">
        <f t="shared" si="42"/>
        <v>0</v>
      </c>
      <c r="AC216" s="11">
        <f t="shared" si="42"/>
        <v>0</v>
      </c>
      <c r="AD216" s="11">
        <f t="shared" si="41"/>
        <v>0</v>
      </c>
      <c r="AE216" s="11">
        <f t="shared" si="41"/>
        <v>0</v>
      </c>
      <c r="AF216" s="11">
        <f t="shared" si="41"/>
        <v>0</v>
      </c>
      <c r="AG216" s="11">
        <f t="shared" si="41"/>
        <v>0</v>
      </c>
      <c r="AH216" s="11">
        <f t="shared" si="41"/>
        <v>0</v>
      </c>
      <c r="AI216" s="11">
        <f t="shared" si="37"/>
        <v>0</v>
      </c>
      <c r="AJ216" s="11">
        <f t="shared" si="37"/>
        <v>0</v>
      </c>
      <c r="AK216" s="11">
        <f t="shared" si="37"/>
        <v>0</v>
      </c>
      <c r="AL216" s="11">
        <f t="shared" si="37"/>
        <v>0</v>
      </c>
      <c r="AM216" s="11">
        <f t="shared" si="37"/>
        <v>0</v>
      </c>
      <c r="AN216" s="11">
        <f t="shared" si="37"/>
        <v>0</v>
      </c>
      <c r="AO216" s="11">
        <f t="shared" si="37"/>
        <v>57665.088000000003</v>
      </c>
    </row>
    <row r="217" spans="1:41">
      <c r="A217" s="7">
        <v>318</v>
      </c>
      <c r="B217" s="8" t="s">
        <v>290</v>
      </c>
      <c r="C217" s="8" t="s">
        <v>182</v>
      </c>
      <c r="D217" s="7">
        <v>4</v>
      </c>
      <c r="E217" s="7"/>
      <c r="F217" s="9" t="s">
        <v>185</v>
      </c>
      <c r="G217" s="10">
        <v>2310.3000000000002</v>
      </c>
      <c r="H217" s="12">
        <f t="shared" si="39"/>
        <v>4620.6000000000004</v>
      </c>
      <c r="I217" s="12">
        <f t="shared" si="43"/>
        <v>55447.200000000004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2">
        <f t="shared" si="40"/>
        <v>55447.200000000004</v>
      </c>
      <c r="X217" s="9"/>
      <c r="Y217" s="11">
        <f t="shared" si="42"/>
        <v>2402.7120000000004</v>
      </c>
      <c r="Z217" s="11">
        <f t="shared" si="42"/>
        <v>4805.4240000000009</v>
      </c>
      <c r="AA217" s="11">
        <f t="shared" si="42"/>
        <v>57665.088000000003</v>
      </c>
      <c r="AB217" s="11">
        <f t="shared" si="42"/>
        <v>0</v>
      </c>
      <c r="AC217" s="11">
        <f t="shared" si="42"/>
        <v>0</v>
      </c>
      <c r="AD217" s="11">
        <f t="shared" si="41"/>
        <v>0</v>
      </c>
      <c r="AE217" s="11">
        <f t="shared" si="41"/>
        <v>0</v>
      </c>
      <c r="AF217" s="11">
        <f t="shared" si="41"/>
        <v>0</v>
      </c>
      <c r="AG217" s="11">
        <f t="shared" si="41"/>
        <v>0</v>
      </c>
      <c r="AH217" s="11">
        <f t="shared" si="41"/>
        <v>0</v>
      </c>
      <c r="AI217" s="11">
        <f t="shared" si="37"/>
        <v>0</v>
      </c>
      <c r="AJ217" s="11">
        <f t="shared" si="37"/>
        <v>0</v>
      </c>
      <c r="AK217" s="11">
        <f t="shared" si="37"/>
        <v>0</v>
      </c>
      <c r="AL217" s="11">
        <f t="shared" si="37"/>
        <v>0</v>
      </c>
      <c r="AM217" s="11">
        <f t="shared" si="37"/>
        <v>0</v>
      </c>
      <c r="AN217" s="11">
        <f t="shared" si="37"/>
        <v>0</v>
      </c>
      <c r="AO217" s="11">
        <f t="shared" si="37"/>
        <v>57665.088000000003</v>
      </c>
    </row>
    <row r="218" spans="1:41">
      <c r="A218" s="7">
        <v>319</v>
      </c>
      <c r="B218" s="8" t="s">
        <v>291</v>
      </c>
      <c r="C218" s="8" t="s">
        <v>182</v>
      </c>
      <c r="D218" s="7">
        <v>4</v>
      </c>
      <c r="E218" s="7"/>
      <c r="F218" s="9" t="s">
        <v>185</v>
      </c>
      <c r="G218" s="10">
        <v>2310.3000000000002</v>
      </c>
      <c r="H218" s="12">
        <f t="shared" si="39"/>
        <v>4620.6000000000004</v>
      </c>
      <c r="I218" s="12">
        <f t="shared" si="43"/>
        <v>55447.200000000004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2">
        <f t="shared" si="40"/>
        <v>55447.200000000004</v>
      </c>
      <c r="X218" s="9"/>
      <c r="Y218" s="11">
        <f t="shared" si="42"/>
        <v>2402.7120000000004</v>
      </c>
      <c r="Z218" s="11">
        <f t="shared" si="42"/>
        <v>4805.4240000000009</v>
      </c>
      <c r="AA218" s="11">
        <f t="shared" si="42"/>
        <v>57665.088000000003</v>
      </c>
      <c r="AB218" s="11">
        <f t="shared" si="42"/>
        <v>0</v>
      </c>
      <c r="AC218" s="11">
        <f t="shared" si="42"/>
        <v>0</v>
      </c>
      <c r="AD218" s="11">
        <f t="shared" si="41"/>
        <v>0</v>
      </c>
      <c r="AE218" s="11">
        <f t="shared" si="41"/>
        <v>0</v>
      </c>
      <c r="AF218" s="11">
        <f t="shared" si="41"/>
        <v>0</v>
      </c>
      <c r="AG218" s="11">
        <f t="shared" si="41"/>
        <v>0</v>
      </c>
      <c r="AH218" s="11">
        <f t="shared" si="41"/>
        <v>0</v>
      </c>
      <c r="AI218" s="11">
        <f t="shared" si="37"/>
        <v>0</v>
      </c>
      <c r="AJ218" s="11">
        <f t="shared" si="37"/>
        <v>0</v>
      </c>
      <c r="AK218" s="11">
        <f t="shared" si="37"/>
        <v>0</v>
      </c>
      <c r="AL218" s="11">
        <f t="shared" si="37"/>
        <v>0</v>
      </c>
      <c r="AM218" s="11">
        <f t="shared" si="37"/>
        <v>0</v>
      </c>
      <c r="AN218" s="11">
        <f t="shared" si="37"/>
        <v>0</v>
      </c>
      <c r="AO218" s="11">
        <f t="shared" si="37"/>
        <v>57665.088000000003</v>
      </c>
    </row>
    <row r="219" spans="1:41">
      <c r="A219" s="7">
        <v>320</v>
      </c>
      <c r="B219" s="8" t="s">
        <v>292</v>
      </c>
      <c r="C219" s="8" t="s">
        <v>182</v>
      </c>
      <c r="D219" s="7">
        <v>4</v>
      </c>
      <c r="E219" s="7"/>
      <c r="F219" s="9" t="s">
        <v>185</v>
      </c>
      <c r="G219" s="10">
        <v>2310.3000000000002</v>
      </c>
      <c r="H219" s="12">
        <f t="shared" si="39"/>
        <v>4620.6000000000004</v>
      </c>
      <c r="I219" s="12">
        <f t="shared" si="43"/>
        <v>55447.200000000004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2">
        <f t="shared" si="40"/>
        <v>55447.200000000004</v>
      </c>
      <c r="X219" s="9"/>
      <c r="Y219" s="11">
        <f t="shared" si="42"/>
        <v>2402.7120000000004</v>
      </c>
      <c r="Z219" s="11">
        <f t="shared" si="42"/>
        <v>4805.4240000000009</v>
      </c>
      <c r="AA219" s="11">
        <f t="shared" si="42"/>
        <v>57665.088000000003</v>
      </c>
      <c r="AB219" s="11">
        <f t="shared" si="42"/>
        <v>0</v>
      </c>
      <c r="AC219" s="11">
        <f t="shared" si="42"/>
        <v>0</v>
      </c>
      <c r="AD219" s="11">
        <f t="shared" si="41"/>
        <v>0</v>
      </c>
      <c r="AE219" s="11">
        <f t="shared" si="41"/>
        <v>0</v>
      </c>
      <c r="AF219" s="11">
        <f t="shared" si="41"/>
        <v>0</v>
      </c>
      <c r="AG219" s="11">
        <f t="shared" si="41"/>
        <v>0</v>
      </c>
      <c r="AH219" s="11">
        <f t="shared" si="41"/>
        <v>0</v>
      </c>
      <c r="AI219" s="11">
        <f t="shared" si="37"/>
        <v>0</v>
      </c>
      <c r="AJ219" s="11">
        <f t="shared" si="37"/>
        <v>0</v>
      </c>
      <c r="AK219" s="11">
        <f t="shared" si="37"/>
        <v>0</v>
      </c>
      <c r="AL219" s="11">
        <f t="shared" si="37"/>
        <v>0</v>
      </c>
      <c r="AM219" s="11">
        <f t="shared" si="37"/>
        <v>0</v>
      </c>
      <c r="AN219" s="11">
        <f t="shared" si="37"/>
        <v>0</v>
      </c>
      <c r="AO219" s="11">
        <f t="shared" si="37"/>
        <v>57665.088000000003</v>
      </c>
    </row>
    <row r="220" spans="1:41">
      <c r="A220" s="7">
        <v>321</v>
      </c>
      <c r="B220" s="8" t="s">
        <v>293</v>
      </c>
      <c r="C220" s="8" t="s">
        <v>180</v>
      </c>
      <c r="D220" s="7">
        <v>8</v>
      </c>
      <c r="E220" s="7"/>
      <c r="F220" s="9" t="s">
        <v>185</v>
      </c>
      <c r="G220" s="10">
        <v>4160.55</v>
      </c>
      <c r="H220" s="12">
        <f t="shared" si="39"/>
        <v>8321.1</v>
      </c>
      <c r="I220" s="12">
        <f t="shared" si="43"/>
        <v>99853.200000000012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2">
        <f t="shared" si="40"/>
        <v>99853.200000000012</v>
      </c>
      <c r="X220" s="9"/>
      <c r="Y220" s="11">
        <f t="shared" si="42"/>
        <v>4326.9720000000007</v>
      </c>
      <c r="Z220" s="11">
        <f t="shared" si="42"/>
        <v>8653.9440000000013</v>
      </c>
      <c r="AA220" s="11">
        <f t="shared" si="42"/>
        <v>103847.32800000001</v>
      </c>
      <c r="AB220" s="11">
        <f t="shared" si="42"/>
        <v>0</v>
      </c>
      <c r="AC220" s="11">
        <f t="shared" si="42"/>
        <v>0</v>
      </c>
      <c r="AD220" s="11">
        <f t="shared" si="41"/>
        <v>0</v>
      </c>
      <c r="AE220" s="11">
        <f t="shared" si="41"/>
        <v>0</v>
      </c>
      <c r="AF220" s="11">
        <f t="shared" si="41"/>
        <v>0</v>
      </c>
      <c r="AG220" s="11">
        <f t="shared" si="41"/>
        <v>0</v>
      </c>
      <c r="AH220" s="11">
        <f t="shared" si="41"/>
        <v>0</v>
      </c>
      <c r="AI220" s="11">
        <f t="shared" si="37"/>
        <v>0</v>
      </c>
      <c r="AJ220" s="11">
        <f t="shared" si="37"/>
        <v>0</v>
      </c>
      <c r="AK220" s="11">
        <f t="shared" si="37"/>
        <v>0</v>
      </c>
      <c r="AL220" s="11">
        <f t="shared" si="37"/>
        <v>0</v>
      </c>
      <c r="AM220" s="11">
        <f t="shared" si="37"/>
        <v>0</v>
      </c>
      <c r="AN220" s="11">
        <f t="shared" si="37"/>
        <v>0</v>
      </c>
      <c r="AO220" s="11">
        <f t="shared" si="37"/>
        <v>103847.32800000001</v>
      </c>
    </row>
    <row r="221" spans="1:41">
      <c r="A221" s="7">
        <v>322</v>
      </c>
      <c r="B221" s="8" t="s">
        <v>294</v>
      </c>
      <c r="C221" s="8" t="s">
        <v>182</v>
      </c>
      <c r="D221" s="7">
        <v>8</v>
      </c>
      <c r="E221" s="7"/>
      <c r="F221" s="9" t="s">
        <v>185</v>
      </c>
      <c r="G221" s="10">
        <v>2548.0500000000002</v>
      </c>
      <c r="H221" s="12">
        <f t="shared" si="39"/>
        <v>5096.1000000000004</v>
      </c>
      <c r="I221" s="12">
        <f t="shared" si="43"/>
        <v>61153.200000000004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2">
        <f t="shared" si="40"/>
        <v>61153.200000000004</v>
      </c>
      <c r="X221" s="9"/>
      <c r="Y221" s="11">
        <f t="shared" si="42"/>
        <v>2649.9720000000002</v>
      </c>
      <c r="Z221" s="11">
        <f t="shared" si="42"/>
        <v>5299.9440000000004</v>
      </c>
      <c r="AA221" s="11">
        <f t="shared" si="42"/>
        <v>63599.328000000009</v>
      </c>
      <c r="AB221" s="11">
        <f t="shared" si="42"/>
        <v>0</v>
      </c>
      <c r="AC221" s="11">
        <f t="shared" si="42"/>
        <v>0</v>
      </c>
      <c r="AD221" s="11">
        <f t="shared" si="41"/>
        <v>0</v>
      </c>
      <c r="AE221" s="11">
        <f t="shared" si="41"/>
        <v>0</v>
      </c>
      <c r="AF221" s="11">
        <f t="shared" si="41"/>
        <v>0</v>
      </c>
      <c r="AG221" s="11">
        <f t="shared" si="41"/>
        <v>0</v>
      </c>
      <c r="AH221" s="11">
        <f t="shared" si="41"/>
        <v>0</v>
      </c>
      <c r="AI221" s="11">
        <f t="shared" si="37"/>
        <v>0</v>
      </c>
      <c r="AJ221" s="11">
        <f t="shared" si="37"/>
        <v>0</v>
      </c>
      <c r="AK221" s="11">
        <f t="shared" si="37"/>
        <v>0</v>
      </c>
      <c r="AL221" s="11">
        <f t="shared" ref="AL221:AO228" si="44">T221*1.04</f>
        <v>0</v>
      </c>
      <c r="AM221" s="11">
        <f t="shared" si="44"/>
        <v>0</v>
      </c>
      <c r="AN221" s="11">
        <f t="shared" si="44"/>
        <v>0</v>
      </c>
      <c r="AO221" s="11">
        <f t="shared" si="44"/>
        <v>63599.328000000009</v>
      </c>
    </row>
    <row r="222" spans="1:41">
      <c r="A222" s="7">
        <v>324</v>
      </c>
      <c r="B222" s="8" t="s">
        <v>295</v>
      </c>
      <c r="C222" s="8" t="s">
        <v>182</v>
      </c>
      <c r="D222" s="7">
        <v>8</v>
      </c>
      <c r="E222" s="7"/>
      <c r="F222" s="9" t="s">
        <v>185</v>
      </c>
      <c r="G222" s="10">
        <v>2548.0500000000002</v>
      </c>
      <c r="H222" s="12">
        <f t="shared" si="39"/>
        <v>5096.1000000000004</v>
      </c>
      <c r="I222" s="12">
        <f t="shared" si="43"/>
        <v>61153.200000000004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2">
        <f t="shared" si="40"/>
        <v>61153.200000000004</v>
      </c>
      <c r="X222" s="9"/>
      <c r="Y222" s="11">
        <f t="shared" si="42"/>
        <v>2649.9720000000002</v>
      </c>
      <c r="Z222" s="11">
        <f t="shared" si="42"/>
        <v>5299.9440000000004</v>
      </c>
      <c r="AA222" s="11">
        <f t="shared" si="42"/>
        <v>63599.328000000009</v>
      </c>
      <c r="AB222" s="11">
        <f t="shared" si="42"/>
        <v>0</v>
      </c>
      <c r="AC222" s="11">
        <f t="shared" si="42"/>
        <v>0</v>
      </c>
      <c r="AD222" s="11">
        <f t="shared" si="41"/>
        <v>0</v>
      </c>
      <c r="AE222" s="11">
        <f t="shared" si="41"/>
        <v>0</v>
      </c>
      <c r="AF222" s="11">
        <f t="shared" si="41"/>
        <v>0</v>
      </c>
      <c r="AG222" s="11">
        <f t="shared" si="41"/>
        <v>0</v>
      </c>
      <c r="AH222" s="11">
        <f t="shared" si="41"/>
        <v>0</v>
      </c>
      <c r="AI222" s="11">
        <f t="shared" si="41"/>
        <v>0</v>
      </c>
      <c r="AJ222" s="11">
        <f t="shared" si="41"/>
        <v>0</v>
      </c>
      <c r="AK222" s="11">
        <f t="shared" si="41"/>
        <v>0</v>
      </c>
      <c r="AL222" s="11">
        <f t="shared" si="44"/>
        <v>0</v>
      </c>
      <c r="AM222" s="11">
        <f t="shared" si="44"/>
        <v>0</v>
      </c>
      <c r="AN222" s="11">
        <f t="shared" si="44"/>
        <v>0</v>
      </c>
      <c r="AO222" s="11">
        <f t="shared" si="44"/>
        <v>63599.328000000009</v>
      </c>
    </row>
    <row r="223" spans="1:41">
      <c r="A223" s="7">
        <v>325</v>
      </c>
      <c r="B223" s="8" t="s">
        <v>296</v>
      </c>
      <c r="C223" s="8" t="s">
        <v>221</v>
      </c>
      <c r="D223" s="8"/>
      <c r="E223" s="8"/>
      <c r="F223" s="9" t="s">
        <v>185</v>
      </c>
      <c r="G223" s="10">
        <v>4295.25</v>
      </c>
      <c r="H223" s="12">
        <f t="shared" si="39"/>
        <v>8590.5</v>
      </c>
      <c r="I223" s="12">
        <f t="shared" si="43"/>
        <v>103086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2">
        <f t="shared" si="40"/>
        <v>103086</v>
      </c>
      <c r="X223" s="9"/>
      <c r="Y223" s="11">
        <f t="shared" si="42"/>
        <v>4467.0600000000004</v>
      </c>
      <c r="Z223" s="11">
        <f t="shared" si="42"/>
        <v>8934.1200000000008</v>
      </c>
      <c r="AA223" s="11">
        <f t="shared" si="42"/>
        <v>107209.44</v>
      </c>
      <c r="AB223" s="11">
        <f t="shared" si="42"/>
        <v>0</v>
      </c>
      <c r="AC223" s="11">
        <f t="shared" si="42"/>
        <v>0</v>
      </c>
      <c r="AD223" s="11">
        <f t="shared" si="41"/>
        <v>0</v>
      </c>
      <c r="AE223" s="11">
        <f t="shared" si="41"/>
        <v>0</v>
      </c>
      <c r="AF223" s="11">
        <f t="shared" si="41"/>
        <v>0</v>
      </c>
      <c r="AG223" s="11">
        <f t="shared" si="41"/>
        <v>0</v>
      </c>
      <c r="AH223" s="11">
        <f t="shared" si="41"/>
        <v>0</v>
      </c>
      <c r="AI223" s="11">
        <f t="shared" si="41"/>
        <v>0</v>
      </c>
      <c r="AJ223" s="11">
        <f t="shared" si="41"/>
        <v>0</v>
      </c>
      <c r="AK223" s="11">
        <f t="shared" si="41"/>
        <v>0</v>
      </c>
      <c r="AL223" s="11">
        <f t="shared" si="44"/>
        <v>0</v>
      </c>
      <c r="AM223" s="11">
        <f t="shared" si="44"/>
        <v>0</v>
      </c>
      <c r="AN223" s="11">
        <f t="shared" si="44"/>
        <v>0</v>
      </c>
      <c r="AO223" s="11">
        <f t="shared" si="44"/>
        <v>107209.44</v>
      </c>
    </row>
    <row r="224" spans="1:41">
      <c r="A224" s="7">
        <v>326</v>
      </c>
      <c r="B224" s="8" t="s">
        <v>297</v>
      </c>
      <c r="C224" s="8" t="s">
        <v>217</v>
      </c>
      <c r="D224" s="8"/>
      <c r="E224" s="8"/>
      <c r="F224" s="9" t="s">
        <v>185</v>
      </c>
      <c r="G224" s="10">
        <v>2748.15</v>
      </c>
      <c r="H224" s="12">
        <f t="shared" si="39"/>
        <v>5496.3</v>
      </c>
      <c r="I224" s="12">
        <f t="shared" si="43"/>
        <v>65955.600000000006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2">
        <f t="shared" si="40"/>
        <v>65955.600000000006</v>
      </c>
      <c r="X224" s="9"/>
      <c r="Y224" s="11">
        <v>3111.6</v>
      </c>
      <c r="Z224" s="11">
        <f>Y224*2</f>
        <v>6223.2</v>
      </c>
      <c r="AA224" s="23">
        <f>Z224*12</f>
        <v>74678.399999999994</v>
      </c>
      <c r="AB224" s="11">
        <f t="shared" si="42"/>
        <v>0</v>
      </c>
      <c r="AC224" s="11">
        <f t="shared" si="42"/>
        <v>0</v>
      </c>
      <c r="AD224" s="11">
        <f t="shared" si="41"/>
        <v>0</v>
      </c>
      <c r="AE224" s="11">
        <f t="shared" si="41"/>
        <v>0</v>
      </c>
      <c r="AF224" s="11">
        <f t="shared" si="41"/>
        <v>0</v>
      </c>
      <c r="AG224" s="11">
        <f t="shared" si="41"/>
        <v>0</v>
      </c>
      <c r="AH224" s="11">
        <f t="shared" si="41"/>
        <v>0</v>
      </c>
      <c r="AI224" s="11">
        <f t="shared" si="41"/>
        <v>0</v>
      </c>
      <c r="AJ224" s="11">
        <f t="shared" si="41"/>
        <v>0</v>
      </c>
      <c r="AK224" s="11">
        <f t="shared" si="41"/>
        <v>0</v>
      </c>
      <c r="AL224" s="11">
        <f t="shared" si="44"/>
        <v>0</v>
      </c>
      <c r="AM224" s="11">
        <f t="shared" si="44"/>
        <v>0</v>
      </c>
      <c r="AN224" s="11">
        <f t="shared" si="44"/>
        <v>0</v>
      </c>
      <c r="AO224" s="11">
        <f>AA224+AB224+AC224+AD224+AE224+AF224+AG224+AH224+AI224+AJ224+AK224+AL224+AM224+AN224</f>
        <v>74678.399999999994</v>
      </c>
    </row>
    <row r="225" spans="1:41">
      <c r="A225" s="7">
        <v>328</v>
      </c>
      <c r="B225" s="8" t="s">
        <v>298</v>
      </c>
      <c r="C225" s="8" t="s">
        <v>183</v>
      </c>
      <c r="D225" s="8"/>
      <c r="E225" s="8"/>
      <c r="F225" s="9" t="s">
        <v>185</v>
      </c>
      <c r="G225" s="10">
        <v>2792.4</v>
      </c>
      <c r="H225" s="12">
        <f t="shared" si="39"/>
        <v>5584.8</v>
      </c>
      <c r="I225" s="12">
        <f t="shared" si="43"/>
        <v>67017.600000000006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2">
        <f t="shared" si="40"/>
        <v>67017.600000000006</v>
      </c>
      <c r="X225" s="9"/>
      <c r="Y225" s="11">
        <f t="shared" si="42"/>
        <v>2904.096</v>
      </c>
      <c r="Z225" s="11">
        <f t="shared" si="42"/>
        <v>5808.192</v>
      </c>
      <c r="AA225" s="11">
        <f t="shared" si="42"/>
        <v>69698.304000000004</v>
      </c>
      <c r="AB225" s="11">
        <f t="shared" si="42"/>
        <v>0</v>
      </c>
      <c r="AC225" s="11">
        <f t="shared" si="42"/>
        <v>0</v>
      </c>
      <c r="AD225" s="11">
        <f t="shared" si="41"/>
        <v>0</v>
      </c>
      <c r="AE225" s="11">
        <f t="shared" si="41"/>
        <v>0</v>
      </c>
      <c r="AF225" s="11">
        <f t="shared" si="41"/>
        <v>0</v>
      </c>
      <c r="AG225" s="11">
        <f t="shared" si="41"/>
        <v>0</v>
      </c>
      <c r="AH225" s="11">
        <f t="shared" si="41"/>
        <v>0</v>
      </c>
      <c r="AI225" s="11">
        <f t="shared" si="41"/>
        <v>0</v>
      </c>
      <c r="AJ225" s="11">
        <f t="shared" si="41"/>
        <v>0</v>
      </c>
      <c r="AK225" s="11">
        <f t="shared" si="41"/>
        <v>0</v>
      </c>
      <c r="AL225" s="11">
        <f t="shared" si="44"/>
        <v>0</v>
      </c>
      <c r="AM225" s="11">
        <f t="shared" si="44"/>
        <v>0</v>
      </c>
      <c r="AN225" s="11">
        <f t="shared" si="44"/>
        <v>0</v>
      </c>
      <c r="AO225" s="11">
        <f t="shared" si="44"/>
        <v>69698.304000000004</v>
      </c>
    </row>
    <row r="226" spans="1:41">
      <c r="A226" s="7">
        <v>329</v>
      </c>
      <c r="B226" s="8" t="s">
        <v>299</v>
      </c>
      <c r="C226" s="8" t="s">
        <v>182</v>
      </c>
      <c r="D226" s="7">
        <v>4</v>
      </c>
      <c r="E226" s="7"/>
      <c r="F226" s="9" t="s">
        <v>185</v>
      </c>
      <c r="G226" s="10">
        <v>2310.3000000000002</v>
      </c>
      <c r="H226" s="12">
        <f t="shared" si="39"/>
        <v>4620.6000000000004</v>
      </c>
      <c r="I226" s="12">
        <f t="shared" si="43"/>
        <v>55447.200000000004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2">
        <f t="shared" si="40"/>
        <v>55447.200000000004</v>
      </c>
      <c r="X226" s="9"/>
      <c r="Y226" s="11">
        <f t="shared" si="42"/>
        <v>2402.7120000000004</v>
      </c>
      <c r="Z226" s="11">
        <f t="shared" si="42"/>
        <v>4805.4240000000009</v>
      </c>
      <c r="AA226" s="11">
        <f t="shared" si="42"/>
        <v>57665.088000000003</v>
      </c>
      <c r="AB226" s="11">
        <f t="shared" si="42"/>
        <v>0</v>
      </c>
      <c r="AC226" s="11">
        <f t="shared" si="42"/>
        <v>0</v>
      </c>
      <c r="AD226" s="11">
        <f t="shared" si="41"/>
        <v>0</v>
      </c>
      <c r="AE226" s="11">
        <f t="shared" si="41"/>
        <v>0</v>
      </c>
      <c r="AF226" s="11">
        <f t="shared" si="41"/>
        <v>0</v>
      </c>
      <c r="AG226" s="11">
        <f t="shared" si="41"/>
        <v>0</v>
      </c>
      <c r="AH226" s="11">
        <f t="shared" si="41"/>
        <v>0</v>
      </c>
      <c r="AI226" s="11">
        <f t="shared" si="41"/>
        <v>0</v>
      </c>
      <c r="AJ226" s="11">
        <f t="shared" si="41"/>
        <v>0</v>
      </c>
      <c r="AK226" s="11">
        <f t="shared" si="41"/>
        <v>0</v>
      </c>
      <c r="AL226" s="11">
        <f t="shared" si="44"/>
        <v>0</v>
      </c>
      <c r="AM226" s="11">
        <f t="shared" si="44"/>
        <v>0</v>
      </c>
      <c r="AN226" s="11">
        <f t="shared" si="44"/>
        <v>0</v>
      </c>
      <c r="AO226" s="11">
        <f t="shared" si="44"/>
        <v>57665.088000000003</v>
      </c>
    </row>
    <row r="227" spans="1:41">
      <c r="A227" s="7">
        <v>330</v>
      </c>
      <c r="B227" s="8" t="s">
        <v>300</v>
      </c>
      <c r="C227" s="8" t="s">
        <v>325</v>
      </c>
      <c r="D227" s="7">
        <v>4</v>
      </c>
      <c r="E227" s="7"/>
      <c r="F227" s="9" t="s">
        <v>185</v>
      </c>
      <c r="G227" s="10">
        <v>1800</v>
      </c>
      <c r="H227" s="12">
        <f t="shared" si="39"/>
        <v>3600</v>
      </c>
      <c r="I227" s="12">
        <f t="shared" si="43"/>
        <v>43200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2">
        <f t="shared" si="40"/>
        <v>43200</v>
      </c>
      <c r="X227" s="9"/>
      <c r="Y227" s="11">
        <f t="shared" si="42"/>
        <v>1872</v>
      </c>
      <c r="Z227" s="11">
        <f t="shared" si="42"/>
        <v>3744</v>
      </c>
      <c r="AA227" s="11">
        <f t="shared" si="42"/>
        <v>44928</v>
      </c>
      <c r="AB227" s="11">
        <f t="shared" si="42"/>
        <v>0</v>
      </c>
      <c r="AC227" s="11">
        <f t="shared" si="42"/>
        <v>0</v>
      </c>
      <c r="AD227" s="11">
        <f t="shared" si="41"/>
        <v>0</v>
      </c>
      <c r="AE227" s="11">
        <f t="shared" si="41"/>
        <v>0</v>
      </c>
      <c r="AF227" s="11">
        <f t="shared" si="41"/>
        <v>0</v>
      </c>
      <c r="AG227" s="11">
        <f t="shared" si="41"/>
        <v>0</v>
      </c>
      <c r="AH227" s="11">
        <f t="shared" si="41"/>
        <v>0</v>
      </c>
      <c r="AI227" s="11">
        <f t="shared" si="41"/>
        <v>0</v>
      </c>
      <c r="AJ227" s="11">
        <f t="shared" si="41"/>
        <v>0</v>
      </c>
      <c r="AK227" s="11">
        <f t="shared" si="41"/>
        <v>0</v>
      </c>
      <c r="AL227" s="11">
        <f t="shared" si="44"/>
        <v>0</v>
      </c>
      <c r="AM227" s="11">
        <f t="shared" si="44"/>
        <v>0</v>
      </c>
      <c r="AN227" s="11">
        <f t="shared" si="44"/>
        <v>0</v>
      </c>
      <c r="AO227" s="11">
        <f t="shared" si="44"/>
        <v>44928</v>
      </c>
    </row>
    <row r="228" spans="1:41">
      <c r="A228" s="7">
        <v>331</v>
      </c>
      <c r="B228" s="8" t="s">
        <v>301</v>
      </c>
      <c r="C228" s="8" t="s">
        <v>219</v>
      </c>
      <c r="D228" s="8"/>
      <c r="E228" s="8"/>
      <c r="F228" s="9" t="s">
        <v>185</v>
      </c>
      <c r="G228" s="10">
        <v>4645.8</v>
      </c>
      <c r="H228" s="12">
        <f t="shared" si="39"/>
        <v>9291.6</v>
      </c>
      <c r="I228" s="12">
        <f t="shared" si="43"/>
        <v>111499.20000000001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2">
        <f t="shared" si="40"/>
        <v>111499.20000000001</v>
      </c>
      <c r="X228" s="9"/>
      <c r="Y228" s="11">
        <f t="shared" si="42"/>
        <v>4831.6320000000005</v>
      </c>
      <c r="Z228" s="11">
        <f t="shared" si="42"/>
        <v>9663.264000000001</v>
      </c>
      <c r="AA228" s="11">
        <f t="shared" si="42"/>
        <v>115959.16800000002</v>
      </c>
      <c r="AB228" s="11">
        <f t="shared" si="42"/>
        <v>0</v>
      </c>
      <c r="AC228" s="11">
        <f t="shared" si="42"/>
        <v>0</v>
      </c>
      <c r="AD228" s="11">
        <f t="shared" si="41"/>
        <v>0</v>
      </c>
      <c r="AE228" s="11">
        <f t="shared" si="41"/>
        <v>0</v>
      </c>
      <c r="AF228" s="11">
        <f t="shared" si="41"/>
        <v>0</v>
      </c>
      <c r="AG228" s="11">
        <f t="shared" si="41"/>
        <v>0</v>
      </c>
      <c r="AH228" s="11">
        <f t="shared" si="41"/>
        <v>0</v>
      </c>
      <c r="AI228" s="11">
        <f t="shared" si="41"/>
        <v>0</v>
      </c>
      <c r="AJ228" s="11">
        <f t="shared" si="41"/>
        <v>0</v>
      </c>
      <c r="AK228" s="11">
        <f t="shared" si="41"/>
        <v>0</v>
      </c>
      <c r="AL228" s="11">
        <f t="shared" si="44"/>
        <v>0</v>
      </c>
      <c r="AM228" s="11">
        <f t="shared" si="44"/>
        <v>0</v>
      </c>
      <c r="AN228" s="11">
        <f t="shared" si="44"/>
        <v>0</v>
      </c>
      <c r="AO228" s="11">
        <f t="shared" si="44"/>
        <v>115959.16800000002</v>
      </c>
    </row>
    <row r="231" spans="1:41" ht="12" thickBot="1"/>
    <row r="232" spans="1:41" ht="16.5" thickBot="1">
      <c r="B232" s="6"/>
      <c r="G232" s="5">
        <f>172.87*15</f>
        <v>2593.0500000000002</v>
      </c>
      <c r="AO232" s="44">
        <f>SUM(AO4:AO231)</f>
        <v>42329359.080853276</v>
      </c>
    </row>
    <row r="233" spans="1:41">
      <c r="G233" s="4">
        <f>207.44*15</f>
        <v>3111.6</v>
      </c>
    </row>
  </sheetData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PLANTILLA 2023 PROYECCI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DIF60</dc:creator>
  <cp:lastModifiedBy>TransparenciaDifTlaq</cp:lastModifiedBy>
  <cp:lastPrinted>2022-12-19T21:01:58Z</cp:lastPrinted>
  <dcterms:created xsi:type="dcterms:W3CDTF">2022-12-06T19:01:57Z</dcterms:created>
  <dcterms:modified xsi:type="dcterms:W3CDTF">2024-07-03T17:54:57Z</dcterms:modified>
</cp:coreProperties>
</file>