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espaldo_conta_28016\Documentos\Presupuesto 2021\Victoria\"/>
    </mc:Choice>
  </mc:AlternateContent>
  <bookViews>
    <workbookView xWindow="0" yWindow="0" windowWidth="20490" windowHeight="7455"/>
  </bookViews>
  <sheets>
    <sheet name="Resum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6" i="1"/>
  <c r="F19" i="1"/>
  <c r="D19" i="1"/>
  <c r="H16" i="1"/>
  <c r="H15" i="1"/>
  <c r="J15" i="1" s="1"/>
  <c r="H14" i="1"/>
  <c r="H13" i="1"/>
  <c r="H12" i="1"/>
  <c r="J12" i="1" s="1"/>
  <c r="F8" i="1"/>
  <c r="H8" i="1" s="1"/>
  <c r="J8" i="1" s="1"/>
  <c r="H5" i="1"/>
  <c r="J5" i="1" s="1"/>
  <c r="J4" i="1"/>
  <c r="H4" i="1"/>
  <c r="H3" i="1"/>
  <c r="J3" i="1" s="1"/>
  <c r="J2" i="1"/>
  <c r="H2" i="1"/>
  <c r="H19" i="1" l="1"/>
  <c r="J19" i="1" s="1"/>
</calcChain>
</file>

<file path=xl/sharedStrings.xml><?xml version="1.0" encoding="utf-8"?>
<sst xmlns="http://schemas.openxmlformats.org/spreadsheetml/2006/main" count="23" uniqueCount="18">
  <si>
    <t>CRI</t>
  </si>
  <si>
    <t>DESCRIPCIÓN</t>
  </si>
  <si>
    <t>PRESUPUESTO 2020</t>
  </si>
  <si>
    <t>PRESUPUESTO 2021</t>
  </si>
  <si>
    <t>DIFERENCIA</t>
  </si>
  <si>
    <t>INCREMENTO EN %</t>
  </si>
  <si>
    <t>DERECHOS POR PRESTACION DE BIENES Y SERVICIOS</t>
  </si>
  <si>
    <t>INGRESOS POR LA VENTA DE SERVICIOS DE ORGANISMOS DESCENTRALIZADOS</t>
  </si>
  <si>
    <t>TRANSFERENCIAS INTERNAS  Y ASIGNACIONES AL SECTOR PÚBLICO</t>
  </si>
  <si>
    <t>OTROS INGRESOS FINANCIEROS</t>
  </si>
  <si>
    <t>TOTAL DE INGRESOS</t>
  </si>
  <si>
    <t>OG</t>
  </si>
  <si>
    <t>SERVICIOS PERSONALES</t>
  </si>
  <si>
    <t>MATERIALES Y SUMINISTROS</t>
  </si>
  <si>
    <t>SERVICIOS GENERALES</t>
  </si>
  <si>
    <t>TRANSFERENCIAS,  ASIGNACIONES, SUBSIDIOS Y OTRAS  AYUDAS</t>
  </si>
  <si>
    <t>BIENES MUEBLES, INMUEBLES E INTANGIBLES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</si>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</sst>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BE4F0"/>
      </left>
      <right style="thin">
        <color rgb="FFDBE4F0"/>
      </right>
      <top style="thin">
        <color rgb="FFDBE4F0"/>
      </top>
      <bottom style="thin">
        <color rgb="FFDBE4F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4" fontId="3" fillId="4" borderId="1" xfId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center" vertical="center" wrapText="1"/>
    </xf>
    <xf numFmtId="44" fontId="3" fillId="5" borderId="0" xfId="2" applyNumberFormat="1" applyFont="1" applyFill="1" applyBorder="1" applyAlignment="1">
      <alignment horizontal="center" vertical="center" wrapText="1"/>
    </xf>
    <xf numFmtId="10" fontId="4" fillId="6" borderId="0" xfId="2" applyNumberFormat="1" applyFont="1" applyFill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4" fontId="6" fillId="4" borderId="1" xfId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right" vertical="center" wrapText="1"/>
    </xf>
    <xf numFmtId="9" fontId="6" fillId="0" borderId="0" xfId="2" applyFont="1" applyFill="1" applyBorder="1" applyAlignment="1">
      <alignment horizontal="right" vertical="center" wrapText="1"/>
    </xf>
    <xf numFmtId="44" fontId="6" fillId="5" borderId="0" xfId="2" applyNumberFormat="1" applyFont="1" applyFill="1" applyBorder="1" applyAlignment="1">
      <alignment horizontal="center" vertical="center" wrapText="1"/>
    </xf>
    <xf numFmtId="10" fontId="6" fillId="6" borderId="0" xfId="2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44" fontId="6" fillId="8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4" fontId="0" fillId="0" borderId="0" xfId="0" applyNumberFormat="1" applyFill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L13" sqref="L13"/>
    </sheetView>
  </sheetViews>
  <sheetFormatPr baseColWidth="10" defaultColWidth="11.42578125" defaultRowHeight="15" x14ac:dyDescent="0.25"/>
  <cols>
    <col min="1" max="1" width="7.28515625" style="4" customWidth="1"/>
    <col min="2" max="2" width="30" style="4" customWidth="1"/>
    <col min="3" max="3" width="2.42578125" style="4" customWidth="1"/>
    <col min="4" max="4" width="20.42578125" style="4" bestFit="1" customWidth="1"/>
    <col min="5" max="5" width="2.7109375" style="17" customWidth="1"/>
    <col min="6" max="6" width="21.85546875" style="17" customWidth="1"/>
    <col min="7" max="7" width="3.28515625" style="17" customWidth="1"/>
    <col min="8" max="8" width="19" style="17" bestFit="1" customWidth="1"/>
    <col min="9" max="9" width="2.85546875" style="4" customWidth="1"/>
    <col min="10" max="10" width="14.5703125" style="16" customWidth="1"/>
    <col min="11" max="11" width="7.5703125" style="4" customWidth="1"/>
    <col min="12" max="16384" width="11.42578125" style="4"/>
  </cols>
  <sheetData>
    <row r="1" spans="1:11" ht="24" x14ac:dyDescent="0.25">
      <c r="A1" s="1" t="s">
        <v>0</v>
      </c>
      <c r="B1" s="1" t="s">
        <v>1</v>
      </c>
      <c r="C1" s="2"/>
      <c r="D1" s="1" t="s">
        <v>2</v>
      </c>
      <c r="E1" s="3"/>
      <c r="F1" s="1" t="s">
        <v>3</v>
      </c>
      <c r="G1" s="3"/>
      <c r="H1" s="1" t="s">
        <v>4</v>
      </c>
      <c r="J1" s="1" t="s">
        <v>5</v>
      </c>
    </row>
    <row r="2" spans="1:11" ht="25.5" x14ac:dyDescent="0.25">
      <c r="A2" s="5">
        <v>4143</v>
      </c>
      <c r="B2" s="6" t="s">
        <v>6</v>
      </c>
      <c r="C2" s="7"/>
      <c r="D2" s="8">
        <v>1040316.7008000001</v>
      </c>
      <c r="E2" s="9"/>
      <c r="F2" s="8">
        <v>1050454.5272000001</v>
      </c>
      <c r="G2" s="10"/>
      <c r="H2" s="11">
        <f t="shared" ref="H2:H5" si="0">F2-D2</f>
        <v>10137.82640000002</v>
      </c>
      <c r="J2" s="12">
        <f>H2/D2</f>
        <v>9.7449424701190179E-3</v>
      </c>
    </row>
    <row r="3" spans="1:11" ht="38.25" x14ac:dyDescent="0.25">
      <c r="A3" s="5">
        <v>4173</v>
      </c>
      <c r="B3" s="6" t="s">
        <v>7</v>
      </c>
      <c r="C3" s="7"/>
      <c r="D3" s="8">
        <v>8587137</v>
      </c>
      <c r="E3" s="9"/>
      <c r="F3" s="8">
        <v>8576495.4184000008</v>
      </c>
      <c r="G3" s="13"/>
      <c r="H3" s="11">
        <f t="shared" si="0"/>
        <v>-10641.581599999219</v>
      </c>
      <c r="I3" s="13"/>
      <c r="J3" s="12">
        <f t="shared" ref="J3:J5" si="1">H3/D3</f>
        <v>-1.2392467477809214E-3</v>
      </c>
      <c r="K3" s="14"/>
    </row>
    <row r="4" spans="1:11" ht="25.5" x14ac:dyDescent="0.25">
      <c r="A4" s="5">
        <v>4221</v>
      </c>
      <c r="B4" s="6" t="s">
        <v>8</v>
      </c>
      <c r="C4" s="7"/>
      <c r="D4" s="8">
        <v>43956556.800000004</v>
      </c>
      <c r="E4" s="9"/>
      <c r="F4" s="8">
        <v>46133309.700000003</v>
      </c>
      <c r="G4" s="10"/>
      <c r="H4" s="11">
        <f t="shared" si="0"/>
        <v>2176752.8999999985</v>
      </c>
      <c r="I4" s="10"/>
      <c r="J4" s="12">
        <f t="shared" si="1"/>
        <v>4.9520550708830734E-2</v>
      </c>
      <c r="K4" s="10"/>
    </row>
    <row r="5" spans="1:11" x14ac:dyDescent="0.25">
      <c r="A5" s="5">
        <v>4399</v>
      </c>
      <c r="B5" s="6" t="s">
        <v>9</v>
      </c>
      <c r="C5" s="7"/>
      <c r="D5" s="8">
        <v>26540.720000000001</v>
      </c>
      <c r="E5" s="9"/>
      <c r="F5" s="8">
        <v>356000</v>
      </c>
      <c r="G5" s="10"/>
      <c r="H5" s="11">
        <f t="shared" si="0"/>
        <v>329459.28000000003</v>
      </c>
      <c r="J5" s="12">
        <f t="shared" si="1"/>
        <v>12.413351257991494</v>
      </c>
    </row>
    <row r="6" spans="1:11" x14ac:dyDescent="0.25">
      <c r="A6" s="7"/>
      <c r="B6" s="7"/>
      <c r="C6" s="7"/>
      <c r="D6" s="15"/>
      <c r="E6" s="15"/>
      <c r="F6" s="15"/>
      <c r="G6" s="15"/>
      <c r="H6" s="15"/>
    </row>
    <row r="7" spans="1:11" x14ac:dyDescent="0.25">
      <c r="D7" s="17"/>
    </row>
    <row r="8" spans="1:11" s="18" customFormat="1" ht="18.75" x14ac:dyDescent="0.25">
      <c r="B8" s="19" t="s">
        <v>10</v>
      </c>
      <c r="C8" s="20"/>
      <c r="D8" s="21">
        <v>53610551.229999997</v>
      </c>
      <c r="E8" s="22"/>
      <c r="F8" s="21">
        <f>SUM(F2:F5)</f>
        <v>56116259.645600006</v>
      </c>
      <c r="G8" s="23"/>
      <c r="H8" s="24">
        <f>F8-D8</f>
        <v>2505708.4156000093</v>
      </c>
      <c r="J8" s="25">
        <f>H8/D8</f>
        <v>4.6739090684779917E-2</v>
      </c>
    </row>
    <row r="9" spans="1:11" x14ac:dyDescent="0.25">
      <c r="D9" s="17"/>
    </row>
    <row r="10" spans="1:11" x14ac:dyDescent="0.25">
      <c r="D10" s="17"/>
    </row>
    <row r="11" spans="1:11" s="28" customFormat="1" ht="24" x14ac:dyDescent="0.25">
      <c r="A11" s="1" t="s">
        <v>11</v>
      </c>
      <c r="B11" s="1" t="s">
        <v>1</v>
      </c>
      <c r="C11" s="26"/>
      <c r="D11" s="1" t="s">
        <v>2</v>
      </c>
      <c r="E11" s="4"/>
      <c r="F11" s="1" t="s">
        <v>3</v>
      </c>
      <c r="G11" s="27"/>
      <c r="H11" s="1" t="s">
        <v>4</v>
      </c>
      <c r="J11" s="1" t="s">
        <v>5</v>
      </c>
    </row>
    <row r="12" spans="1:11" x14ac:dyDescent="0.25">
      <c r="A12" s="29">
        <v>1000</v>
      </c>
      <c r="B12" s="30" t="s">
        <v>12</v>
      </c>
      <c r="C12" s="31"/>
      <c r="D12" s="8">
        <v>44287977.310000002</v>
      </c>
      <c r="E12" s="4"/>
      <c r="F12" s="8">
        <v>46133309.700000003</v>
      </c>
      <c r="H12" s="11">
        <f t="shared" ref="H12:H16" si="2">F12-D12</f>
        <v>1845332.3900000006</v>
      </c>
      <c r="J12" s="12">
        <f>H12/D12</f>
        <v>4.1666666713707286E-2</v>
      </c>
      <c r="K12" s="28"/>
    </row>
    <row r="13" spans="1:11" x14ac:dyDescent="0.25">
      <c r="A13" s="29">
        <v>2000</v>
      </c>
      <c r="B13" s="30" t="s">
        <v>13</v>
      </c>
      <c r="C13" s="32"/>
      <c r="D13" s="8">
        <v>2613504.41</v>
      </c>
      <c r="E13" s="4"/>
      <c r="F13" s="8">
        <v>3202175.48</v>
      </c>
      <c r="H13" s="11">
        <f t="shared" si="2"/>
        <v>588671.06999999983</v>
      </c>
      <c r="J13" s="12">
        <f t="shared" ref="J13:J16" si="3">H13/D13</f>
        <v>0.22524204196770412</v>
      </c>
    </row>
    <row r="14" spans="1:11" x14ac:dyDescent="0.25">
      <c r="A14" s="29">
        <v>3000</v>
      </c>
      <c r="B14" s="30" t="s">
        <v>14</v>
      </c>
      <c r="C14" s="32"/>
      <c r="D14" s="8">
        <v>2634523.12</v>
      </c>
      <c r="E14" s="4"/>
      <c r="F14" s="8">
        <v>3947634.4736000006</v>
      </c>
      <c r="H14" s="11">
        <f t="shared" si="2"/>
        <v>1313111.3536000005</v>
      </c>
      <c r="J14" s="12">
        <f t="shared" si="3"/>
        <v>0.49842468400884654</v>
      </c>
    </row>
    <row r="15" spans="1:11" ht="25.5" x14ac:dyDescent="0.25">
      <c r="A15" s="29">
        <v>4000</v>
      </c>
      <c r="B15" s="30" t="s">
        <v>15</v>
      </c>
      <c r="C15" s="32"/>
      <c r="D15" s="8">
        <v>4020778.38</v>
      </c>
      <c r="E15" s="4"/>
      <c r="F15" s="8">
        <v>2589840</v>
      </c>
      <c r="H15" s="11">
        <f t="shared" si="2"/>
        <v>-1430938.38</v>
      </c>
      <c r="J15" s="12">
        <f t="shared" si="3"/>
        <v>-0.35588591182187962</v>
      </c>
    </row>
    <row r="16" spans="1:11" ht="25.5" x14ac:dyDescent="0.25">
      <c r="A16" s="29">
        <v>5000</v>
      </c>
      <c r="B16" s="30" t="s">
        <v>16</v>
      </c>
      <c r="C16" s="32"/>
      <c r="D16" s="8">
        <v>53768.01</v>
      </c>
      <c r="E16" s="4"/>
      <c r="F16" s="8">
        <v>243300</v>
      </c>
      <c r="H16" s="11">
        <f t="shared" si="2"/>
        <v>189531.99</v>
      </c>
      <c r="J16" s="12">
        <f t="shared" si="3"/>
        <v>3.5249954387376432</v>
      </c>
    </row>
    <row r="17" spans="1:10" x14ac:dyDescent="0.25">
      <c r="A17" s="16"/>
      <c r="E17" s="4"/>
      <c r="F17" s="4"/>
    </row>
    <row r="18" spans="1:10" x14ac:dyDescent="0.25">
      <c r="A18" s="16"/>
      <c r="E18" s="4"/>
      <c r="F18" s="4"/>
    </row>
    <row r="19" spans="1:10" s="18" customFormat="1" ht="18.75" x14ac:dyDescent="0.25">
      <c r="A19" s="33"/>
      <c r="B19" s="34" t="s">
        <v>17</v>
      </c>
      <c r="C19" s="20"/>
      <c r="D19" s="35">
        <f>SUM(D12:D16)</f>
        <v>53610551.229999997</v>
      </c>
      <c r="F19" s="21">
        <f>SUM(F12:F16)</f>
        <v>56116259.6536</v>
      </c>
      <c r="G19" s="36"/>
      <c r="H19" s="24">
        <f>F19-D19</f>
        <v>2505708.4236000031</v>
      </c>
      <c r="J19" s="25">
        <f>H19/D19</f>
        <v>4.6739090834004154E-2</v>
      </c>
    </row>
    <row r="21" spans="1:10" x14ac:dyDescent="0.25">
      <c r="F21" s="37"/>
    </row>
    <row r="22" spans="1:10" x14ac:dyDescent="0.25">
      <c r="F22" s="37"/>
    </row>
    <row r="23" spans="1:10" x14ac:dyDescent="0.25">
      <c r="F23" s="37"/>
    </row>
    <row r="27" spans="1:10" x14ac:dyDescent="0.25">
      <c r="F27" s="37"/>
    </row>
    <row r="31" spans="1:10" x14ac:dyDescent="0.25">
      <c r="F3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2020-12-11T21:07:03Z</dcterms:created>
  <dcterms:modified xsi:type="dcterms:W3CDTF">2020-12-11T21:13:27Z</dcterms:modified>
</cp:coreProperties>
</file>